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MJG\DEP\SERIES PARA PUBLICAR MENSUAL\2026.10_DATOS A AGOSTO 2026\"/>
    </mc:Choice>
  </mc:AlternateContent>
  <xr:revisionPtr revIDLastSave="0" documentId="13_ncr:1_{AECCA8AB-F6C0-42EF-947B-D235CCC2F991}" xr6:coauthVersionLast="47" xr6:coauthVersionMax="47" xr10:uidLastSave="{00000000-0000-0000-0000-000000000000}"/>
  <bookViews>
    <workbookView xWindow="-108" yWindow="-108" windowWidth="23256" windowHeight="12576" xr2:uid="{C972B466-4B7A-4F40-9564-F31371A748FC}"/>
  </bookViews>
  <sheets>
    <sheet name="Índice Datos Exportaciones" sheetId="8" r:id="rId1"/>
    <sheet name="Tabla 1" sheetId="6" r:id="rId2"/>
    <sheet name="Tabla 2" sheetId="1" r:id="rId3"/>
    <sheet name="Tabla 3" sheetId="10" r:id="rId4"/>
    <sheet name="Tabla 4" sheetId="7" r:id="rId5"/>
    <sheet name="Figura 1" sheetId="16" r:id="rId6"/>
    <sheet name="Figura 2" sheetId="9" r:id="rId7"/>
    <sheet name="Figura 3" sheetId="11" r:id="rId8"/>
    <sheet name="Figura 4" sheetId="19" r:id="rId9"/>
    <sheet name="Figura 5" sheetId="20" r:id="rId10"/>
    <sheet name="Figura 6" sheetId="21" r:id="rId11"/>
    <sheet name="Figura 7" sheetId="22" r:id="rId12"/>
  </sheets>
  <calcPr calcId="181029"/>
</workbook>
</file>

<file path=xl/calcChain.xml><?xml version="1.0" encoding="utf-8"?>
<calcChain xmlns="http://schemas.openxmlformats.org/spreadsheetml/2006/main">
  <c r="B5" i="10" l="1"/>
  <c r="B6" i="10"/>
  <c r="B7" i="10"/>
  <c r="B8" i="10"/>
  <c r="B9" i="10"/>
  <c r="B10" i="10"/>
  <c r="B11" i="10"/>
  <c r="B12" i="10"/>
  <c r="B13" i="10"/>
  <c r="B14" i="10"/>
  <c r="B15" i="10"/>
  <c r="B16" i="10"/>
  <c r="B22" i="10"/>
  <c r="B17" i="10"/>
  <c r="B18" i="10"/>
  <c r="B19" i="10"/>
  <c r="B20" i="10"/>
  <c r="B21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O13" i="7"/>
  <c r="O12" i="7"/>
  <c r="O11" i="7"/>
  <c r="O10" i="7"/>
  <c r="O9" i="7"/>
  <c r="O8" i="7"/>
  <c r="O7" i="7"/>
  <c r="O6" i="7"/>
  <c r="L6" i="7"/>
  <c r="L13" i="7"/>
  <c r="L12" i="7"/>
  <c r="L11" i="7"/>
  <c r="L10" i="7"/>
  <c r="L9" i="7"/>
  <c r="L8" i="7"/>
  <c r="L7" i="7"/>
  <c r="I13" i="7"/>
  <c r="I12" i="7"/>
  <c r="I11" i="7"/>
  <c r="I10" i="7"/>
  <c r="I9" i="7"/>
  <c r="I8" i="7"/>
  <c r="I7" i="7"/>
  <c r="I6" i="7"/>
  <c r="F13" i="7"/>
  <c r="F12" i="7"/>
  <c r="F11" i="7"/>
  <c r="F10" i="7"/>
  <c r="F9" i="7"/>
  <c r="F8" i="7"/>
  <c r="F7" i="7"/>
  <c r="F6" i="7"/>
  <c r="C13" i="7"/>
  <c r="C12" i="7"/>
  <c r="C11" i="7"/>
  <c r="C10" i="7"/>
  <c r="C9" i="7"/>
  <c r="C8" i="7"/>
  <c r="C7" i="7"/>
  <c r="C6" i="7"/>
  <c r="E13" i="7"/>
  <c r="E12" i="7"/>
  <c r="E11" i="7"/>
  <c r="E10" i="7"/>
  <c r="E9" i="7"/>
  <c r="E8" i="7"/>
  <c r="E7" i="7"/>
  <c r="H13" i="7"/>
  <c r="H12" i="7"/>
  <c r="H11" i="7"/>
  <c r="H10" i="7"/>
  <c r="H9" i="7"/>
  <c r="H8" i="7"/>
  <c r="H7" i="7"/>
  <c r="K13" i="7"/>
  <c r="K12" i="7"/>
  <c r="K11" i="7"/>
  <c r="K10" i="7"/>
  <c r="K9" i="7"/>
  <c r="K8" i="7"/>
  <c r="K7" i="7"/>
  <c r="N13" i="7"/>
  <c r="N12" i="7"/>
  <c r="N11" i="7"/>
  <c r="N10" i="7"/>
  <c r="N9" i="7"/>
  <c r="N8" i="7"/>
  <c r="N7" i="7"/>
  <c r="N6" i="7"/>
  <c r="K6" i="7"/>
  <c r="H6" i="7"/>
  <c r="E6" i="7"/>
  <c r="B13" i="7"/>
  <c r="B12" i="7"/>
  <c r="B11" i="7"/>
  <c r="B10" i="7"/>
  <c r="B9" i="7"/>
  <c r="B8" i="7"/>
  <c r="B7" i="7"/>
  <c r="B6" i="7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53" i="10"/>
</calcChain>
</file>

<file path=xl/sharedStrings.xml><?xml version="1.0" encoding="utf-8"?>
<sst xmlns="http://schemas.openxmlformats.org/spreadsheetml/2006/main" count="159" uniqueCount="115">
  <si>
    <t>TOTAL</t>
  </si>
  <si>
    <t>Frutas secas o procesadas</t>
  </si>
  <si>
    <t>Resto de productos primarios</t>
  </si>
  <si>
    <t>Cereales</t>
  </si>
  <si>
    <t>Frutas frescas</t>
  </si>
  <si>
    <t>Hortalizas y legumbres sin elaborar</t>
  </si>
  <si>
    <t>Máquinas y aparatos, material eléctrico</t>
  </si>
  <si>
    <t>Material de transporte terrestre</t>
  </si>
  <si>
    <t>Preparados de legumbres, hortalizas y frutas</t>
  </si>
  <si>
    <t>Productos químicos y conexos</t>
  </si>
  <si>
    <t>Residuos y desperdicios de la industria alimenticia</t>
  </si>
  <si>
    <t>Semillas y frutos oleaginosos</t>
  </si>
  <si>
    <t>PRODUCTOS PRIMARIOS</t>
  </si>
  <si>
    <t>MANUFACTURAS DE ORIGEN AGROPECUARIO (MOA)</t>
  </si>
  <si>
    <t>MANUFACTURAS DE ORIGEN INDUSTRIAL</t>
  </si>
  <si>
    <t>Azúcar, cacao y artículos de confitería</t>
  </si>
  <si>
    <t>Rubros</t>
  </si>
  <si>
    <t>Total</t>
  </si>
  <si>
    <t>Productos Primarios</t>
  </si>
  <si>
    <t>Manufacturas de Origen Agropecuario</t>
  </si>
  <si>
    <t>Manufacturas de Origen Industrial</t>
  </si>
  <si>
    <t>Combustible y Energía</t>
  </si>
  <si>
    <t>Período</t>
  </si>
  <si>
    <t>Manufacturas de origen industrial</t>
  </si>
  <si>
    <t>Productos primarios</t>
  </si>
  <si>
    <t>Manufacturas de origen agropecuario</t>
  </si>
  <si>
    <t>Combustibles y energías</t>
  </si>
  <si>
    <t>EXPORTACIONES DE LA PROVINCIA DE TUCUMÁN</t>
  </si>
  <si>
    <t>Tabla 1:</t>
  </si>
  <si>
    <t>Figura 1:</t>
  </si>
  <si>
    <t>Figura 2:</t>
  </si>
  <si>
    <t>Tabla 2:</t>
  </si>
  <si>
    <t>Tabla 3:</t>
  </si>
  <si>
    <t>Tabla 4:</t>
  </si>
  <si>
    <t>Exportaciones de Tucumán: Valores mensuales acumulados desde Enero de 2026 a Agosto de 2026, 
comparados al mismo periodo en 2025, en dólares corrientes. Totales y Grandes Rubros.</t>
  </si>
  <si>
    <t xml:space="preserve">Exportaciones Totales de Tucumán: Valores mensuales acumulados desde Enero de 2026 a Agosto de 2026, 
comparados al mismo periodo en 2025, en dólares corrientes. </t>
  </si>
  <si>
    <t>Figura 3:</t>
  </si>
  <si>
    <t>Tabla 4: Exportaciones de Tucumán: Valores mensuales acumulados desde Enero de 2026 a Agosto de 2026, comparados al mismo periodo en 2025, en dólares corrientes. Totales y Grandes Rubros.</t>
  </si>
  <si>
    <t>Fuente: Área Comercio Exterior de la Dirección de Estadística de la Provincia de Tucumán, en base a datos de INDEC.</t>
  </si>
  <si>
    <t>Índice:</t>
  </si>
  <si>
    <t>Enero</t>
  </si>
  <si>
    <t>Enero a Febrero</t>
  </si>
  <si>
    <t>Enero a Marzo</t>
  </si>
  <si>
    <t>Enero a Abril</t>
  </si>
  <si>
    <t>Enero a Junio</t>
  </si>
  <si>
    <t>Enero a Mayo</t>
  </si>
  <si>
    <t>Enero a Julio</t>
  </si>
  <si>
    <t>Enero a Agosto</t>
  </si>
  <si>
    <r>
      <t xml:space="preserve">Tabla 1: Exportaciones de Tucumán: Totales y por Grandes Rubros, en millones de dólares corrientes. </t>
    </r>
    <r>
      <rPr>
        <b/>
        <sz val="12"/>
        <rFont val="Calibri"/>
        <family val="2"/>
      </rPr>
      <t>Datos anuales: 1993 a 2025.</t>
    </r>
  </si>
  <si>
    <t>Exportaciones Totales de Tucumán, en millones de dólares corrientes. Datos anuales: 1993 a 2025.</t>
  </si>
  <si>
    <t>Exportaciones Totales de Tucumán y participación por Grandes Rubros, en millones de dólares corrientes. Datos anuales: 1993 a 2025.</t>
  </si>
  <si>
    <t>2024 *</t>
  </si>
  <si>
    <t>2025 *</t>
  </si>
  <si>
    <t xml:space="preserve">(*) Datos provisorios </t>
  </si>
  <si>
    <t>(2) Los totales por suma pueden no coincidir por redondeo en las cifras parciales.</t>
  </si>
  <si>
    <r>
      <rPr>
        <b/>
        <sz val="10"/>
        <color theme="1"/>
        <rFont val="Calibri"/>
        <family val="2"/>
      </rPr>
      <t>Notas:</t>
    </r>
  </si>
  <si>
    <t>(1) Los valores consignados de las exportaciones se refieren a precios libre a bordo (FOB, por sus siglas en inglés) en el puerto o lugar de embarque de las mercaderías. Es decir que el precio de la transacción incluye también los gastos internos incurridos hasta trasladar las mercaderías al lugar o puerto de embarque.</t>
  </si>
  <si>
    <t>2024*</t>
  </si>
  <si>
    <t>2025*</t>
  </si>
  <si>
    <t>RESTO</t>
  </si>
  <si>
    <t>Resto de productos</t>
  </si>
  <si>
    <t>Productos de molinería y sus preparaciones</t>
  </si>
  <si>
    <t>s</t>
  </si>
  <si>
    <t>(3) s: indica dato confidencial por aplicación de las reglas del secreto estadístico.</t>
  </si>
  <si>
    <t>Tabla 2: Exportaciones de Tucumán: Detalle por Principales Rubros, en millones de dólares corrientes. Datos anuales: 1993 a 2025.</t>
  </si>
  <si>
    <t>Valores acumulados</t>
  </si>
  <si>
    <t>*2024.01</t>
  </si>
  <si>
    <t>*2024.02</t>
  </si>
  <si>
    <t>*2024.03</t>
  </si>
  <si>
    <t>*2024.04</t>
  </si>
  <si>
    <t>*2024.05</t>
  </si>
  <si>
    <t>*2024.06</t>
  </si>
  <si>
    <t>*2024.07</t>
  </si>
  <si>
    <t>*2024.08</t>
  </si>
  <si>
    <t>*2024.09</t>
  </si>
  <si>
    <t>*2024.11</t>
  </si>
  <si>
    <t>*2024.12</t>
  </si>
  <si>
    <t>*2025.01</t>
  </si>
  <si>
    <t>*2025.02</t>
  </si>
  <si>
    <t>*2025.03</t>
  </si>
  <si>
    <t>*2025.04</t>
  </si>
  <si>
    <t>*2025.05</t>
  </si>
  <si>
    <t>*2025.06</t>
  </si>
  <si>
    <t>*2025.07</t>
  </si>
  <si>
    <t>*2025.08</t>
  </si>
  <si>
    <t>*2025.09</t>
  </si>
  <si>
    <t>*2025.11</t>
  </si>
  <si>
    <t>*2025.12</t>
  </si>
  <si>
    <t>*2026.01</t>
  </si>
  <si>
    <t>*2026.02</t>
  </si>
  <si>
    <t>*2026.03</t>
  </si>
  <si>
    <t>*2026.04</t>
  </si>
  <si>
    <t>*2026.05</t>
  </si>
  <si>
    <t>*2026.06</t>
  </si>
  <si>
    <t>*2026.07</t>
  </si>
  <si>
    <t>*2026.08</t>
  </si>
  <si>
    <t>*2026.09</t>
  </si>
  <si>
    <t>*2026.11</t>
  </si>
  <si>
    <t>*2026.12</t>
  </si>
  <si>
    <t>*2024.10</t>
  </si>
  <si>
    <t>*2025.10</t>
  </si>
  <si>
    <t>*2026.10</t>
  </si>
  <si>
    <t>2026*</t>
  </si>
  <si>
    <t>Figura 4:</t>
  </si>
  <si>
    <t xml:space="preserve">Exportaciones de Tucumán -  Productos primarios: Valores mensuales acumulados desde Enero de 2026 a Agosto de 2026, 
comparados al mismo periodo en 2025, en dólares corrientes. </t>
  </si>
  <si>
    <t>Figura 5:</t>
  </si>
  <si>
    <t xml:space="preserve">Exportaciones de Tucumán - Manufacturas de origen agropecuario: Valores mensuales acumulados desde Enero de 2026 a Agosto de 2026, comparados al mismo periodo en 2025, en dólares corrientes. </t>
  </si>
  <si>
    <t xml:space="preserve">Exportaciones de Tucumán - Manufacturas de origen industrial: Valores mensuales acumulados desde Enero de 2026 a Agosto de 2026, comparados al mismo periodo en 2025, en dólares corrientes. </t>
  </si>
  <si>
    <t>Figura 6:</t>
  </si>
  <si>
    <t>Figura 7:</t>
  </si>
  <si>
    <t xml:space="preserve">Exportaciones de Tucumán -  Combustibles y enregía: Valores mensuales acumulados desde Enero de 2026 a Agosto de 2026, 
comparados al mismo periodo en 2025, en dólares corrientes. </t>
  </si>
  <si>
    <r>
      <t xml:space="preserve">Tabla 3: Exportaciones de Tucumán: Totales y </t>
    </r>
    <r>
      <rPr>
        <b/>
        <sz val="12"/>
        <rFont val="Calibri"/>
        <family val="2"/>
      </rPr>
      <t>por Grandes Rubros</t>
    </r>
    <r>
      <rPr>
        <b/>
        <sz val="12"/>
        <rFont val="Calibri"/>
        <family val="2"/>
        <scheme val="minor"/>
      </rPr>
      <t>, en dólares corrientes. Datos mensuales: Enero de 2021 a Agosto de 2026.</t>
    </r>
  </si>
  <si>
    <t>Exportaciones de Tucumán: Totales y por Grandes Rubros, en millones de dólares corrientes. 
Datos anuales: 1993 a 2025.</t>
  </si>
  <si>
    <t>Exportaciones de Tucumán: Totales y por Grandes Rubros, en dólares corrientes.
Datos mensuales: Enero de 2021 a Agosto de 2026.</t>
  </si>
  <si>
    <t>Exportaciones de Tucumán: Detalle por Principales Rubros, en millones de dólares corrientes. 
Datos anuales: 1993 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</si>
</sst>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"/>
    <numFmt numFmtId="165" formatCode="#.###.###.##00"/>
    <numFmt numFmtId="166" formatCode="#,##0.0"/>
  </numFmts>
  <fonts count="38" x14ac:knownFonts="1">
    <font>
      <sz val="11"/>
      <color theme="1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1"/>
      <color theme="1"/>
      <name val="Arial"/>
      <family val="2"/>
    </font>
    <font>
      <sz val="11"/>
      <color theme="1"/>
      <name val="Calibri"/>
      <family val="2"/>
      <scheme val="major"/>
    </font>
    <font>
      <sz val="10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0"/>
      <color theme="8"/>
      <name val="Calibri"/>
      <family val="2"/>
      <scheme val="major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u/>
      <sz val="10"/>
      <color theme="8"/>
      <name val="Arial"/>
      <family val="2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8"/>
      <name val="Calibri"/>
      <family val="2"/>
      <scheme val="minor"/>
    </font>
    <font>
      <sz val="12"/>
      <color theme="8"/>
      <name val="Calibri"/>
      <family val="2"/>
      <scheme val="minor"/>
    </font>
    <font>
      <sz val="11"/>
      <name val="Arial"/>
      <family val="2"/>
    </font>
    <font>
      <b/>
      <sz val="10"/>
      <color theme="8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</borders>
  <cellStyleXfs count="5">
    <xf numFmtId="0" fontId="0" fillId="0" borderId="0"/>
    <xf numFmtId="0" fontId="3" fillId="0" borderId="2"/>
    <xf numFmtId="9" fontId="17" fillId="0" borderId="0" applyFont="0" applyFill="0" applyBorder="0" applyAlignment="0" applyProtection="0"/>
    <xf numFmtId="0" fontId="2" fillId="0" borderId="2"/>
    <xf numFmtId="0" fontId="27" fillId="0" borderId="0" applyNumberFormat="0" applyFill="0" applyBorder="0" applyAlignment="0" applyProtection="0"/>
  </cellStyleXfs>
  <cellXfs count="125">
    <xf numFmtId="0" fontId="0" fillId="0" borderId="0" xfId="0"/>
    <xf numFmtId="0" fontId="10" fillId="2" borderId="2" xfId="0" applyFont="1" applyFill="1" applyBorder="1" applyAlignment="1">
      <alignment vertical="center"/>
    </xf>
    <xf numFmtId="0" fontId="6" fillId="2" borderId="2" xfId="0" applyFont="1" applyFill="1" applyBorder="1"/>
    <xf numFmtId="0" fontId="12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10" fillId="2" borderId="2" xfId="0" applyFont="1" applyFill="1" applyBorder="1"/>
    <xf numFmtId="0" fontId="6" fillId="2" borderId="0" xfId="0" applyFont="1" applyFill="1"/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vertical="center"/>
    </xf>
    <xf numFmtId="0" fontId="9" fillId="2" borderId="2" xfId="0" quotePrefix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0" fillId="3" borderId="0" xfId="0" applyFill="1"/>
    <xf numFmtId="0" fontId="11" fillId="3" borderId="2" xfId="0" applyFont="1" applyFill="1" applyBorder="1" applyAlignment="1">
      <alignment horizontal="left" vertical="center"/>
    </xf>
    <xf numFmtId="0" fontId="23" fillId="3" borderId="2" xfId="0" quotePrefix="1" applyFont="1" applyFill="1" applyBorder="1" applyAlignment="1">
      <alignment horizontal="left" vertical="center"/>
    </xf>
    <xf numFmtId="0" fontId="24" fillId="3" borderId="1" xfId="0" quotePrefix="1" applyFont="1" applyFill="1" applyBorder="1" applyAlignment="1">
      <alignment horizontal="left" vertical="center"/>
    </xf>
    <xf numFmtId="0" fontId="24" fillId="2" borderId="1" xfId="0" quotePrefix="1" applyFont="1" applyFill="1" applyBorder="1" applyAlignment="1">
      <alignment horizontal="left" vertical="center"/>
    </xf>
    <xf numFmtId="0" fontId="13" fillId="2" borderId="2" xfId="0" quotePrefix="1" applyFont="1" applyFill="1" applyBorder="1" applyAlignment="1">
      <alignment vertical="center" wrapText="1"/>
    </xf>
    <xf numFmtId="0" fontId="9" fillId="3" borderId="3" xfId="0" quotePrefix="1" applyFont="1" applyFill="1" applyBorder="1" applyAlignment="1">
      <alignment horizontal="left" vertical="center"/>
    </xf>
    <xf numFmtId="0" fontId="13" fillId="2" borderId="2" xfId="0" quotePrefix="1" applyFont="1" applyFill="1" applyBorder="1" applyAlignment="1">
      <alignment horizontal="left" vertical="center" wrapText="1"/>
    </xf>
    <xf numFmtId="165" fontId="19" fillId="3" borderId="0" xfId="0" quotePrefix="1" applyNumberFormat="1" applyFont="1" applyFill="1" applyAlignment="1">
      <alignment horizontal="left"/>
    </xf>
    <xf numFmtId="0" fontId="29" fillId="3" borderId="2" xfId="3" quotePrefix="1" applyFont="1" applyFill="1" applyAlignment="1">
      <alignment horizontal="left" vertical="center"/>
    </xf>
    <xf numFmtId="0" fontId="1" fillId="3" borderId="2" xfId="3" applyFont="1" applyFill="1"/>
    <xf numFmtId="0" fontId="2" fillId="3" borderId="2" xfId="3" applyFill="1"/>
    <xf numFmtId="0" fontId="28" fillId="3" borderId="2" xfId="3" applyFont="1" applyFill="1" applyAlignment="1">
      <alignment horizontal="left" vertical="center"/>
    </xf>
    <xf numFmtId="0" fontId="21" fillId="3" borderId="2" xfId="3" quotePrefix="1" applyFont="1" applyFill="1" applyAlignment="1">
      <alignment horizontal="left"/>
    </xf>
    <xf numFmtId="0" fontId="21" fillId="3" borderId="2" xfId="3" quotePrefix="1" applyFont="1" applyFill="1" applyAlignment="1">
      <alignment horizontal="left" vertical="center"/>
    </xf>
    <xf numFmtId="0" fontId="21" fillId="3" borderId="6" xfId="3" applyFont="1" applyFill="1" applyBorder="1" applyAlignment="1">
      <alignment horizontal="right" vertical="center"/>
    </xf>
    <xf numFmtId="0" fontId="1" fillId="3" borderId="7" xfId="3" quotePrefix="1" applyFont="1" applyFill="1" applyBorder="1" applyAlignment="1">
      <alignment horizontal="left" vertical="center"/>
    </xf>
    <xf numFmtId="0" fontId="21" fillId="3" borderId="6" xfId="3" quotePrefix="1" applyFont="1" applyFill="1" applyBorder="1" applyAlignment="1">
      <alignment horizontal="right" vertical="center"/>
    </xf>
    <xf numFmtId="0" fontId="31" fillId="3" borderId="7" xfId="4" quotePrefix="1" applyFont="1" applyFill="1" applyBorder="1" applyAlignment="1">
      <alignment horizontal="left" vertical="center" wrapText="1"/>
    </xf>
    <xf numFmtId="0" fontId="1" fillId="3" borderId="7" xfId="3" quotePrefix="1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166" fontId="15" fillId="3" borderId="2" xfId="0" applyNumberFormat="1" applyFont="1" applyFill="1" applyBorder="1" applyAlignment="1">
      <alignment horizontal="center" vertical="center"/>
    </xf>
    <xf numFmtId="166" fontId="15" fillId="3" borderId="3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6" fillId="0" borderId="2" xfId="0" applyFont="1" applyFill="1" applyBorder="1"/>
    <xf numFmtId="0" fontId="5" fillId="0" borderId="2" xfId="0" applyFont="1" applyFill="1" applyBorder="1"/>
    <xf numFmtId="0" fontId="4" fillId="2" borderId="2" xfId="0" applyFont="1" applyFill="1" applyBorder="1" applyAlignment="1"/>
    <xf numFmtId="0" fontId="32" fillId="2" borderId="2" xfId="0" quotePrefix="1" applyFont="1" applyFill="1" applyBorder="1" applyAlignment="1">
      <alignment horizontal="left"/>
    </xf>
    <xf numFmtId="0" fontId="32" fillId="2" borderId="2" xfId="0" quotePrefix="1" applyFont="1" applyFill="1" applyBorder="1" applyAlignment="1">
      <alignment horizontal="left" vertical="center" wrapText="1"/>
    </xf>
    <xf numFmtId="0" fontId="24" fillId="2" borderId="2" xfId="0" quotePrefix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6" fillId="2" borderId="2" xfId="0" applyFont="1" applyFill="1" applyBorder="1" applyAlignment="1"/>
    <xf numFmtId="0" fontId="23" fillId="3" borderId="2" xfId="0" quotePrefix="1" applyFont="1" applyFill="1" applyBorder="1" applyAlignment="1">
      <alignment vertical="center"/>
    </xf>
    <xf numFmtId="0" fontId="9" fillId="2" borderId="2" xfId="0" applyFont="1" applyFill="1" applyBorder="1" applyAlignment="1"/>
    <xf numFmtId="0" fontId="10" fillId="2" borderId="2" xfId="0" applyFont="1" applyFill="1" applyBorder="1" applyAlignment="1"/>
    <xf numFmtId="2" fontId="10" fillId="2" borderId="2" xfId="0" applyNumberFormat="1" applyFont="1" applyFill="1" applyBorder="1" applyAlignment="1"/>
    <xf numFmtId="0" fontId="4" fillId="2" borderId="0" xfId="0" applyFont="1" applyFill="1" applyAlignment="1"/>
    <xf numFmtId="0" fontId="6" fillId="2" borderId="0" xfId="0" applyFont="1" applyFill="1" applyAlignment="1"/>
    <xf numFmtId="164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 vertical="center"/>
    </xf>
    <xf numFmtId="0" fontId="12" fillId="5" borderId="4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0" fontId="12" fillId="6" borderId="8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right"/>
    </xf>
    <xf numFmtId="164" fontId="12" fillId="6" borderId="4" xfId="0" applyNumberFormat="1" applyFont="1" applyFill="1" applyBorder="1" applyAlignment="1">
      <alignment horizontal="right"/>
    </xf>
    <xf numFmtId="0" fontId="12" fillId="7" borderId="8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right"/>
    </xf>
    <xf numFmtId="164" fontId="12" fillId="7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164" fontId="12" fillId="4" borderId="4" xfId="0" applyNumberFormat="1" applyFont="1" applyFill="1" applyBorder="1" applyAlignment="1">
      <alignment horizontal="right"/>
    </xf>
    <xf numFmtId="0" fontId="20" fillId="3" borderId="3" xfId="0" applyFont="1" applyFill="1" applyBorder="1" applyAlignment="1">
      <alignment horizontal="center" vertical="center"/>
    </xf>
    <xf numFmtId="0" fontId="36" fillId="3" borderId="0" xfId="0" applyFont="1" applyFill="1"/>
    <xf numFmtId="0" fontId="14" fillId="3" borderId="4" xfId="0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/>
    </xf>
    <xf numFmtId="166" fontId="19" fillId="3" borderId="0" xfId="0" applyNumberFormat="1" applyFont="1" applyFill="1" applyAlignment="1">
      <alignment horizontal="center" vertical="center"/>
    </xf>
    <xf numFmtId="166" fontId="26" fillId="3" borderId="0" xfId="0" applyNumberFormat="1" applyFont="1" applyFill="1" applyAlignment="1">
      <alignment horizontal="center" vertical="center"/>
    </xf>
    <xf numFmtId="0" fontId="13" fillId="3" borderId="2" xfId="0" quotePrefix="1" applyFont="1" applyFill="1" applyBorder="1" applyAlignment="1">
      <alignment horizontal="left" vertical="center" wrapText="1"/>
    </xf>
    <xf numFmtId="2" fontId="14" fillId="3" borderId="2" xfId="0" quotePrefix="1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20" fillId="3" borderId="5" xfId="0" quotePrefix="1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3" borderId="4" xfId="0" quotePrefix="1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/>
    <xf numFmtId="0" fontId="32" fillId="3" borderId="2" xfId="0" quotePrefix="1" applyFont="1" applyFill="1" applyBorder="1" applyAlignment="1">
      <alignment horizontal="left" vertical="center" wrapText="1"/>
    </xf>
    <xf numFmtId="0" fontId="32" fillId="3" borderId="2" xfId="0" quotePrefix="1" applyFont="1" applyFill="1" applyBorder="1" applyAlignment="1">
      <alignment horizontal="left"/>
    </xf>
    <xf numFmtId="0" fontId="18" fillId="3" borderId="3" xfId="0" quotePrefix="1" applyFont="1" applyFill="1" applyBorder="1" applyAlignment="1">
      <alignment horizontal="center" vertical="center"/>
    </xf>
    <xf numFmtId="166" fontId="37" fillId="3" borderId="0" xfId="0" applyNumberFormat="1" applyFont="1" applyFill="1"/>
    <xf numFmtId="166" fontId="26" fillId="3" borderId="0" xfId="2" applyNumberFormat="1" applyFont="1" applyFill="1"/>
    <xf numFmtId="166" fontId="26" fillId="3" borderId="2" xfId="0" applyNumberFormat="1" applyFont="1" applyFill="1" applyBorder="1" applyAlignment="1">
      <alignment horizontal="center" vertical="center"/>
    </xf>
    <xf numFmtId="166" fontId="26" fillId="3" borderId="0" xfId="0" applyNumberFormat="1" applyFont="1" applyFill="1"/>
    <xf numFmtId="0" fontId="30" fillId="3" borderId="7" xfId="4" quotePrefix="1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32" fillId="3" borderId="0" xfId="0" applyFont="1" applyFill="1"/>
    <xf numFmtId="0" fontId="33" fillId="3" borderId="0" xfId="0" applyFont="1" applyFill="1"/>
    <xf numFmtId="0" fontId="12" fillId="3" borderId="2" xfId="0" applyFont="1" applyFill="1" applyBorder="1" applyAlignment="1">
      <alignment horizontal="left" indent="2"/>
    </xf>
    <xf numFmtId="0" fontId="12" fillId="3" borderId="2" xfId="0" applyFont="1" applyFill="1" applyBorder="1" applyAlignment="1">
      <alignment horizontal="right"/>
    </xf>
    <xf numFmtId="164" fontId="12" fillId="3" borderId="9" xfId="0" applyNumberFormat="1" applyFont="1" applyFill="1" applyBorder="1" applyAlignment="1">
      <alignment horizontal="right"/>
    </xf>
    <xf numFmtId="0" fontId="8" fillId="3" borderId="2" xfId="0" applyFont="1" applyFill="1" applyBorder="1"/>
    <xf numFmtId="164" fontId="12" fillId="3" borderId="10" xfId="0" applyNumberFormat="1" applyFont="1" applyFill="1" applyBorder="1" applyAlignment="1">
      <alignment horizontal="right"/>
    </xf>
    <xf numFmtId="0" fontId="12" fillId="3" borderId="2" xfId="0" quotePrefix="1" applyFont="1" applyFill="1" applyBorder="1" applyAlignment="1">
      <alignment horizontal="left" indent="2"/>
    </xf>
    <xf numFmtId="164" fontId="12" fillId="3" borderId="11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right"/>
    </xf>
    <xf numFmtId="0" fontId="34" fillId="3" borderId="2" xfId="0" applyFont="1" applyFill="1" applyBorder="1" applyAlignment="1"/>
    <xf numFmtId="0" fontId="10" fillId="3" borderId="2" xfId="0" applyFont="1" applyFill="1" applyBorder="1" applyAlignment="1"/>
    <xf numFmtId="0" fontId="4" fillId="3" borderId="0" xfId="0" applyFont="1" applyFill="1" applyAlignment="1"/>
    <xf numFmtId="0" fontId="4" fillId="3" borderId="2" xfId="0" applyFont="1" applyFill="1" applyBorder="1" applyAlignment="1"/>
    <xf numFmtId="164" fontId="12" fillId="3" borderId="2" xfId="0" applyNumberFormat="1" applyFont="1" applyFill="1" applyBorder="1" applyAlignment="1"/>
    <xf numFmtId="0" fontId="5" fillId="3" borderId="2" xfId="0" applyFont="1" applyFill="1" applyBorder="1"/>
    <xf numFmtId="0" fontId="10" fillId="3" borderId="2" xfId="0" applyFont="1" applyFill="1" applyBorder="1"/>
    <xf numFmtId="0" fontId="35" fillId="3" borderId="2" xfId="0" applyFont="1" applyFill="1" applyBorder="1" applyAlignment="1"/>
    <xf numFmtId="0" fontId="6" fillId="3" borderId="2" xfId="0" applyFont="1" applyFill="1" applyBorder="1"/>
    <xf numFmtId="0" fontId="0" fillId="3" borderId="0" xfId="0" applyFill="1" applyAlignment="1"/>
    <xf numFmtId="0" fontId="32" fillId="3" borderId="2" xfId="0" quotePrefix="1" applyFont="1" applyFill="1" applyBorder="1" applyAlignment="1">
      <alignment horizontal="left" vertical="center" wrapText="1"/>
    </xf>
    <xf numFmtId="0" fontId="13" fillId="3" borderId="2" xfId="0" quotePrefix="1" applyFont="1" applyFill="1" applyBorder="1" applyAlignment="1">
      <alignment vertical="center" wrapText="1"/>
    </xf>
    <xf numFmtId="0" fontId="13" fillId="3" borderId="0" xfId="0" applyFont="1" applyFill="1" applyAlignment="1"/>
    <xf numFmtId="0" fontId="13" fillId="3" borderId="2" xfId="0" quotePrefix="1" applyFont="1" applyFill="1" applyBorder="1" applyAlignment="1"/>
    <xf numFmtId="2" fontId="10" fillId="3" borderId="2" xfId="0" applyNumberFormat="1" applyFont="1" applyFill="1" applyBorder="1" applyAlignment="1"/>
    <xf numFmtId="0" fontId="12" fillId="3" borderId="4" xfId="0" applyFont="1" applyFill="1" applyBorder="1" applyAlignment="1">
      <alignment horizontal="left" indent="2"/>
    </xf>
    <xf numFmtId="0" fontId="12" fillId="3" borderId="4" xfId="0" applyFont="1" applyFill="1" applyBorder="1" applyAlignment="1">
      <alignment horizontal="right"/>
    </xf>
    <xf numFmtId="164" fontId="12" fillId="3" borderId="4" xfId="0" applyNumberFormat="1" applyFont="1" applyFill="1" applyBorder="1" applyAlignment="1">
      <alignment horizontal="right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je" xfId="2" builtinId="5"/>
  </cellStyles>
  <dxfs count="0"/>
  <tableStyles count="0" defaultTableStyle="TableStyleMedium2" defaultPivotStyle="PivotStyleLight16"/>
  <colors>
    <mruColors>
      <color rgb="FFC7E6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chartsheet" Target="chart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hartsheet" Target="chart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5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4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Tucumán,  </a:t>
            </a:r>
          </a:p>
          <a:p>
            <a:pPr>
              <a:defRPr sz="1400"/>
            </a:pPr>
            <a:r>
              <a:rPr lang="es-AR" sz="1400"/>
              <a:t>en millones de dólares corrientes. Datos anuales: 1993 a 2025.</a:t>
            </a:r>
          </a:p>
          <a:p>
            <a:pPr>
              <a:defRPr sz="1400"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datos de INDEC. </a:t>
            </a:r>
            <a:endParaRPr lang="es-AR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Exportaciones Totales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1'!$B$5:$B$39</c:f>
              <c:numCache>
                <c:formatCode>General</c:formatCode>
                <c:ptCount val="35"/>
                <c:pt idx="0">
                  <c:v>153.34</c:v>
                </c:pt>
                <c:pt idx="1">
                  <c:v>223.73</c:v>
                </c:pt>
                <c:pt idx="2">
                  <c:v>387.411</c:v>
                </c:pt>
                <c:pt idx="3">
                  <c:v>362.48</c:v>
                </c:pt>
                <c:pt idx="4" formatCode="#,##0.0">
                  <c:v>416.47200000000004</c:v>
                </c:pt>
                <c:pt idx="5" formatCode="#,##0.0">
                  <c:v>383.30200000000002</c:v>
                </c:pt>
                <c:pt idx="6" formatCode="#,##0.0">
                  <c:v>334.45</c:v>
                </c:pt>
                <c:pt idx="7" formatCode="#,##0.0">
                  <c:v>407.76400000000001</c:v>
                </c:pt>
                <c:pt idx="8" formatCode="#,##0.0">
                  <c:v>417.97400000000005</c:v>
                </c:pt>
                <c:pt idx="9" formatCode="#,##0.0">
                  <c:v>417.041</c:v>
                </c:pt>
                <c:pt idx="10" formatCode="#,##0.0">
                  <c:v>387.73500000000001</c:v>
                </c:pt>
                <c:pt idx="11" formatCode="#,##0.0">
                  <c:v>438.20499999999998</c:v>
                </c:pt>
                <c:pt idx="12" formatCode="#,##0.0">
                  <c:v>560.88600000000008</c:v>
                </c:pt>
                <c:pt idx="13" formatCode="#,##0.0">
                  <c:v>652.75600000000009</c:v>
                </c:pt>
                <c:pt idx="14" formatCode="#,##0.0">
                  <c:v>756.93499999999995</c:v>
                </c:pt>
                <c:pt idx="15" formatCode="#,##0.0">
                  <c:v>1025.2560000000001</c:v>
                </c:pt>
                <c:pt idx="16" formatCode="#,##0.0">
                  <c:v>781.34400000000005</c:v>
                </c:pt>
                <c:pt idx="17" formatCode="#,##0.0">
                  <c:v>913.71800000000007</c:v>
                </c:pt>
                <c:pt idx="18" formatCode="#,##0.0">
                  <c:v>1015.7270000000001</c:v>
                </c:pt>
                <c:pt idx="19" formatCode="#,##0.0">
                  <c:v>879.56700000000001</c:v>
                </c:pt>
                <c:pt idx="20" formatCode="#,##0.0">
                  <c:v>920.83699999999999</c:v>
                </c:pt>
                <c:pt idx="21" formatCode="#,##0.0">
                  <c:v>692.61099999999999</c:v>
                </c:pt>
                <c:pt idx="22" formatCode="#,##0.0">
                  <c:v>828.16</c:v>
                </c:pt>
                <c:pt idx="23" formatCode="#,##0.0">
                  <c:v>1202.5520000000001</c:v>
                </c:pt>
                <c:pt idx="24" formatCode="#,##0.0">
                  <c:v>1051.38416648</c:v>
                </c:pt>
                <c:pt idx="25" formatCode="#,##0.0">
                  <c:v>1116.85578175</c:v>
                </c:pt>
                <c:pt idx="26" formatCode="#,##0.0">
                  <c:v>951.89589475000002</c:v>
                </c:pt>
                <c:pt idx="27" formatCode="#,##0.0">
                  <c:v>773.75020455000003</c:v>
                </c:pt>
                <c:pt idx="28" formatCode="#,##0.0">
                  <c:v>914.48816935000002</c:v>
                </c:pt>
                <c:pt idx="29" formatCode="#,##0.0">
                  <c:v>931.96484805</c:v>
                </c:pt>
                <c:pt idx="30" formatCode="#,##0.0">
                  <c:v>769.18064417000005</c:v>
                </c:pt>
                <c:pt idx="31" formatCode="#,##0.0">
                  <c:v>930.3954268</c:v>
                </c:pt>
                <c:pt idx="32" formatCode="#,##0.0">
                  <c:v>966.92900357999997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30-41E4-A055-A85582E5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9724592"/>
        <c:axId val="1009725552"/>
      </c:lineChart>
      <c:catAx>
        <c:axId val="100972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5552"/>
        <c:crosses val="autoZero"/>
        <c:auto val="1"/>
        <c:lblAlgn val="ctr"/>
        <c:lblOffset val="100"/>
        <c:noMultiLvlLbl val="0"/>
      </c:catAx>
      <c:valAx>
        <c:axId val="10097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 y participación por Grandes Rubros,</a:t>
            </a:r>
          </a:p>
          <a:p>
            <a:pPr>
              <a:defRPr sz="1400"/>
            </a:pPr>
            <a:r>
              <a:rPr lang="es-AR" sz="1400"/>
              <a:t> en millones de dólares corrientes. Datos anuales: 1993 a 2025.</a:t>
            </a:r>
          </a:p>
          <a:p>
            <a:pPr>
              <a:defRPr sz="1400"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datos de INDEC. </a:t>
            </a:r>
            <a:endParaRPr lang="es-AR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1"/>
          <c:tx>
            <c:strRef>
              <c:f>'Tabla 1'!$C$4</c:f>
              <c:strCache>
                <c:ptCount val="1"/>
                <c:pt idx="0">
                  <c:v>Productos Primarios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1'!$C$5:$C$39</c:f>
              <c:numCache>
                <c:formatCode>General</c:formatCode>
                <c:ptCount val="35"/>
                <c:pt idx="0">
                  <c:v>39.241</c:v>
                </c:pt>
                <c:pt idx="1">
                  <c:v>64.150000000000006</c:v>
                </c:pt>
                <c:pt idx="2">
                  <c:v>81.731999999999999</c:v>
                </c:pt>
                <c:pt idx="3">
                  <c:v>109.498</c:v>
                </c:pt>
                <c:pt idx="4" formatCode="#,##0.0">
                  <c:v>118.25800000000001</c:v>
                </c:pt>
                <c:pt idx="5" formatCode="#,##0.0">
                  <c:v>127.242</c:v>
                </c:pt>
                <c:pt idx="6" formatCode="#,##0.0">
                  <c:v>119.07300000000001</c:v>
                </c:pt>
                <c:pt idx="7" formatCode="#,##0.0">
                  <c:v>130.59300000000002</c:v>
                </c:pt>
                <c:pt idx="8" formatCode="#,##0.0">
                  <c:v>155.256</c:v>
                </c:pt>
                <c:pt idx="9" formatCode="#,##0.0">
                  <c:v>157.49100000000001</c:v>
                </c:pt>
                <c:pt idx="10" formatCode="#,##0.0">
                  <c:v>170.03</c:v>
                </c:pt>
                <c:pt idx="11" formatCode="#,##0.0">
                  <c:v>184.74200000000002</c:v>
                </c:pt>
                <c:pt idx="12" formatCode="#,##0.0">
                  <c:v>226.928</c:v>
                </c:pt>
                <c:pt idx="13" formatCode="#,##0.0">
                  <c:v>220.57</c:v>
                </c:pt>
                <c:pt idx="14" formatCode="#,##0.0">
                  <c:v>317.29300000000001</c:v>
                </c:pt>
                <c:pt idx="15" formatCode="#,##0.0">
                  <c:v>518.33500000000004</c:v>
                </c:pt>
                <c:pt idx="16" formatCode="#,##0.0">
                  <c:v>268.99200000000002</c:v>
                </c:pt>
                <c:pt idx="17" formatCode="#,##0.0">
                  <c:v>357.87900000000002</c:v>
                </c:pt>
                <c:pt idx="18" formatCode="#,##0.0">
                  <c:v>393.3</c:v>
                </c:pt>
                <c:pt idx="19" formatCode="#,##0.0">
                  <c:v>335.87400000000002</c:v>
                </c:pt>
                <c:pt idx="20" formatCode="#,##0.0">
                  <c:v>318.13800000000003</c:v>
                </c:pt>
                <c:pt idx="21" formatCode="#,##0.0">
                  <c:v>257.22000000000003</c:v>
                </c:pt>
                <c:pt idx="22" formatCode="#,##0.0">
                  <c:v>186.029</c:v>
                </c:pt>
                <c:pt idx="23" formatCode="#,##0.0">
                  <c:v>420.94</c:v>
                </c:pt>
                <c:pt idx="24" formatCode="#,##0.0">
                  <c:v>337.49399012999999</c:v>
                </c:pt>
                <c:pt idx="25" formatCode="#,##0.0">
                  <c:v>369.47862256000002</c:v>
                </c:pt>
                <c:pt idx="26" formatCode="#,##0.0">
                  <c:v>336.84105591999997</c:v>
                </c:pt>
                <c:pt idx="27" formatCode="#,##0.0">
                  <c:v>274.22651802000001</c:v>
                </c:pt>
                <c:pt idx="28" formatCode="#,##0.0">
                  <c:v>291.37812580999997</c:v>
                </c:pt>
                <c:pt idx="29" formatCode="#,##0.0">
                  <c:v>252.00122877999999</c:v>
                </c:pt>
                <c:pt idx="30" formatCode="#,##0.0">
                  <c:v>191.76182653000001</c:v>
                </c:pt>
                <c:pt idx="31" formatCode="#,##0.0">
                  <c:v>194.72531832000001</c:v>
                </c:pt>
                <c:pt idx="32" formatCode="#,##0.0">
                  <c:v>256.78929598000002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A-47F1-AAB4-47C0DB13BE46}"/>
            </c:ext>
          </c:extLst>
        </c:ser>
        <c:ser>
          <c:idx val="1"/>
          <c:order val="2"/>
          <c:tx>
            <c:strRef>
              <c:f>'Tabla 1'!$D$4</c:f>
              <c:strCache>
                <c:ptCount val="1"/>
                <c:pt idx="0">
                  <c:v>Manufacturas de Origen Agropecuario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1'!$D$5:$D$39</c:f>
              <c:numCache>
                <c:formatCode>General</c:formatCode>
                <c:ptCount val="35"/>
                <c:pt idx="0">
                  <c:v>34.042999999999999</c:v>
                </c:pt>
                <c:pt idx="1">
                  <c:v>45.602000000000004</c:v>
                </c:pt>
                <c:pt idx="2">
                  <c:v>90.878</c:v>
                </c:pt>
                <c:pt idx="3">
                  <c:v>114.25</c:v>
                </c:pt>
                <c:pt idx="4" formatCode="#,##0.0">
                  <c:v>110.967</c:v>
                </c:pt>
                <c:pt idx="5" formatCode="#,##0.0">
                  <c:v>106.801</c:v>
                </c:pt>
                <c:pt idx="6" formatCode="#,##0.0">
                  <c:v>84.198000000000008</c:v>
                </c:pt>
                <c:pt idx="7" formatCode="#,##0.0">
                  <c:v>120.7</c:v>
                </c:pt>
                <c:pt idx="8" formatCode="#,##0.0">
                  <c:v>117.96600000000001</c:v>
                </c:pt>
                <c:pt idx="9" formatCode="#,##0.0">
                  <c:v>126.03800000000001</c:v>
                </c:pt>
                <c:pt idx="10" formatCode="#,##0.0">
                  <c:v>98.236000000000004</c:v>
                </c:pt>
                <c:pt idx="11" formatCode="#,##0.0">
                  <c:v>96.484000000000009</c:v>
                </c:pt>
                <c:pt idx="12" formatCode="#,##0.0">
                  <c:v>125.611</c:v>
                </c:pt>
                <c:pt idx="13" formatCode="#,##0.0">
                  <c:v>192.887</c:v>
                </c:pt>
                <c:pt idx="14" formatCode="#,##0.0">
                  <c:v>167.149</c:v>
                </c:pt>
                <c:pt idx="15" formatCode="#,##0.0">
                  <c:v>223.86200000000002</c:v>
                </c:pt>
                <c:pt idx="16" formatCode="#,##0.0">
                  <c:v>302.32800000000003</c:v>
                </c:pt>
                <c:pt idx="17" formatCode="#,##0.0">
                  <c:v>293.94200000000001</c:v>
                </c:pt>
                <c:pt idx="18" formatCode="#,##0.0">
                  <c:v>326.97300000000001</c:v>
                </c:pt>
                <c:pt idx="19" formatCode="#,##0.0">
                  <c:v>286.95</c:v>
                </c:pt>
                <c:pt idx="20" formatCode="#,##0.0">
                  <c:v>262.721</c:v>
                </c:pt>
                <c:pt idx="21" formatCode="#,##0.0">
                  <c:v>186.53700000000001</c:v>
                </c:pt>
                <c:pt idx="22" formatCode="#,##0.0">
                  <c:v>324.38900000000001</c:v>
                </c:pt>
                <c:pt idx="23" formatCode="#,##0.0">
                  <c:v>499.30700000000002</c:v>
                </c:pt>
                <c:pt idx="24" formatCode="#,##0.0">
                  <c:v>363.20208072000003</c:v>
                </c:pt>
                <c:pt idx="25" formatCode="#,##0.0">
                  <c:v>344.11303901000002</c:v>
                </c:pt>
                <c:pt idx="26" formatCode="#,##0.0">
                  <c:v>272.97039952</c:v>
                </c:pt>
                <c:pt idx="27" formatCode="#,##0.0">
                  <c:v>226.73100535</c:v>
                </c:pt>
                <c:pt idx="28" formatCode="#,##0.0">
                  <c:v>286.56527176999998</c:v>
                </c:pt>
                <c:pt idx="29" formatCode="#,##0.0">
                  <c:v>299.52687560999999</c:v>
                </c:pt>
                <c:pt idx="30" formatCode="#,##0.0">
                  <c:v>242.88735134000001</c:v>
                </c:pt>
                <c:pt idx="31" formatCode="#,##0.0">
                  <c:v>360.32823180999998</c:v>
                </c:pt>
                <c:pt idx="32" formatCode="#,##0.0">
                  <c:v>372.69091767999998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A-47F1-AAB4-47C0DB13BE46}"/>
            </c:ext>
          </c:extLst>
        </c:ser>
        <c:ser>
          <c:idx val="2"/>
          <c:order val="3"/>
          <c:tx>
            <c:strRef>
              <c:f>'Tabla 1'!$E$4</c:f>
              <c:strCache>
                <c:ptCount val="1"/>
                <c:pt idx="0">
                  <c:v>Manufacturas de Origen Industrial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1'!$E$5:$E$39</c:f>
              <c:numCache>
                <c:formatCode>General</c:formatCode>
                <c:ptCount val="35"/>
                <c:pt idx="0">
                  <c:v>80.055999999999997</c:v>
                </c:pt>
                <c:pt idx="1">
                  <c:v>113.979</c:v>
                </c:pt>
                <c:pt idx="2">
                  <c:v>214.8</c:v>
                </c:pt>
                <c:pt idx="3">
                  <c:v>138.732</c:v>
                </c:pt>
                <c:pt idx="4" formatCode="#,##0.0">
                  <c:v>185.12</c:v>
                </c:pt>
                <c:pt idx="5" formatCode="#,##0.0">
                  <c:v>147.071</c:v>
                </c:pt>
                <c:pt idx="6" formatCode="#,##0.0">
                  <c:v>131.15200000000002</c:v>
                </c:pt>
                <c:pt idx="7" formatCode="#,##0.0">
                  <c:v>156.47200000000001</c:v>
                </c:pt>
                <c:pt idx="8" formatCode="#,##0.0">
                  <c:v>144.751</c:v>
                </c:pt>
                <c:pt idx="9" formatCode="#,##0.0">
                  <c:v>133.51300000000001</c:v>
                </c:pt>
                <c:pt idx="10" formatCode="#,##0.0">
                  <c:v>119.46900000000001</c:v>
                </c:pt>
                <c:pt idx="11" formatCode="#,##0.0">
                  <c:v>156.976</c:v>
                </c:pt>
                <c:pt idx="12" formatCode="#,##0.0">
                  <c:v>207.27800000000002</c:v>
                </c:pt>
                <c:pt idx="13" formatCode="#,##0.0">
                  <c:v>235.643</c:v>
                </c:pt>
                <c:pt idx="14" formatCode="#,##0.0">
                  <c:v>269.50400000000002</c:v>
                </c:pt>
                <c:pt idx="15" formatCode="#,##0.0">
                  <c:v>281.584</c:v>
                </c:pt>
                <c:pt idx="16" formatCode="#,##0.0">
                  <c:v>207.988</c:v>
                </c:pt>
                <c:pt idx="17" formatCode="#,##0.0">
                  <c:v>258.47800000000001</c:v>
                </c:pt>
                <c:pt idx="18" formatCode="#,##0.0">
                  <c:v>295.03200000000004</c:v>
                </c:pt>
                <c:pt idx="19" formatCode="#,##0.0">
                  <c:v>256.74200000000002</c:v>
                </c:pt>
                <c:pt idx="20" formatCode="#,##0.0">
                  <c:v>339.97800000000001</c:v>
                </c:pt>
                <c:pt idx="21" formatCode="#,##0.0">
                  <c:v>248.25400000000002</c:v>
                </c:pt>
                <c:pt idx="22" formatCode="#,##0.0">
                  <c:v>317.24700000000001</c:v>
                </c:pt>
                <c:pt idx="23" formatCode="#,##0.0">
                  <c:v>282.30500000000001</c:v>
                </c:pt>
                <c:pt idx="24" formatCode="#,##0.0">
                  <c:v>350.68809563000002</c:v>
                </c:pt>
                <c:pt idx="25" formatCode="#,##0.0">
                  <c:v>403.26412018000002</c:v>
                </c:pt>
                <c:pt idx="26" formatCode="#,##0.0">
                  <c:v>339.98575037000001</c:v>
                </c:pt>
                <c:pt idx="27" formatCode="#,##0.0">
                  <c:v>271.29501269999997</c:v>
                </c:pt>
                <c:pt idx="28" formatCode="#,##0.0">
                  <c:v>335.12519706</c:v>
                </c:pt>
                <c:pt idx="29" formatCode="#,##0.0">
                  <c:v>377.81148366999997</c:v>
                </c:pt>
                <c:pt idx="30" formatCode="#,##0.0">
                  <c:v>332.21170764999999</c:v>
                </c:pt>
                <c:pt idx="31" formatCode="#,##0.0">
                  <c:v>372.82950769000001</c:v>
                </c:pt>
                <c:pt idx="32" formatCode="#,##0.0">
                  <c:v>335.10852591999998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1A-47F1-AAB4-47C0DB13BE46}"/>
            </c:ext>
          </c:extLst>
        </c:ser>
        <c:ser>
          <c:idx val="3"/>
          <c:order val="4"/>
          <c:tx>
            <c:strRef>
              <c:f>'Tabla 1'!$F$4</c:f>
              <c:strCache>
                <c:ptCount val="1"/>
                <c:pt idx="0">
                  <c:v>Combustible y Energía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1'!$F$5:$F$39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">
                  <c:v>2.1280000000000001</c:v>
                </c:pt>
                <c:pt idx="5" formatCode="#,##0.0">
                  <c:v>2.1880000000000002</c:v>
                </c:pt>
                <c:pt idx="6" formatCode="#,##0.0">
                  <c:v>0</c:v>
                </c:pt>
                <c:pt idx="7" formatCode="#,##0.0">
                  <c:v>0</c:v>
                </c:pt>
                <c:pt idx="8" formatCode="#,##0.0">
                  <c:v>0</c:v>
                </c:pt>
                <c:pt idx="9" formatCode="#,##0.0">
                  <c:v>0</c:v>
                </c:pt>
                <c:pt idx="10" formatCode="#,##0.0">
                  <c:v>0</c:v>
                </c:pt>
                <c:pt idx="11" formatCode="#,##0.0">
                  <c:v>0</c:v>
                </c:pt>
                <c:pt idx="12" formatCode="#,##0.0">
                  <c:v>1.069</c:v>
                </c:pt>
                <c:pt idx="13" formatCode="#,##0.0">
                  <c:v>3.657</c:v>
                </c:pt>
                <c:pt idx="14" formatCode="#,##0.0">
                  <c:v>2.9890000000000003</c:v>
                </c:pt>
                <c:pt idx="15" formatCode="#,##0.0">
                  <c:v>1.476</c:v>
                </c:pt>
                <c:pt idx="16" formatCode="#,##0.0">
                  <c:v>2.036</c:v>
                </c:pt>
                <c:pt idx="17" formatCode="#,##0.0">
                  <c:v>3.419</c:v>
                </c:pt>
                <c:pt idx="18" formatCode="#,##0.0">
                  <c:v>0</c:v>
                </c:pt>
                <c:pt idx="19" formatCode="#,##0.0">
                  <c:v>0</c:v>
                </c:pt>
                <c:pt idx="20" formatCode="#,##0.0">
                  <c:v>0</c:v>
                </c:pt>
                <c:pt idx="21" formatCode="#,##0.0">
                  <c:v>0.6</c:v>
                </c:pt>
                <c:pt idx="22" formatCode="#,##0.0">
                  <c:v>0</c:v>
                </c:pt>
                <c:pt idx="23" formatCode="#,##0.0">
                  <c:v>0</c:v>
                </c:pt>
                <c:pt idx="24" formatCode="#,##0.0">
                  <c:v>0</c:v>
                </c:pt>
                <c:pt idx="25" formatCode="#,##0.0">
                  <c:v>0</c:v>
                </c:pt>
                <c:pt idx="26" formatCode="#,##0.0">
                  <c:v>2.0986889400000002</c:v>
                </c:pt>
                <c:pt idx="27" formatCode="#,##0.0">
                  <c:v>1.49766848</c:v>
                </c:pt>
                <c:pt idx="28" formatCode="#,##0.0">
                  <c:v>1.41957471</c:v>
                </c:pt>
                <c:pt idx="29" formatCode="#,##0.0">
                  <c:v>2.62525999</c:v>
                </c:pt>
                <c:pt idx="30" formatCode="#,##0.0">
                  <c:v>2.3197586499999998</c:v>
                </c:pt>
                <c:pt idx="31" formatCode="#,##0.0">
                  <c:v>2.5123689799999998</c:v>
                </c:pt>
                <c:pt idx="32" formatCode="#,##0.0">
                  <c:v>2.3402639999999999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1A-47F1-AAB4-47C0DB13B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09724592"/>
        <c:axId val="1009725552"/>
      </c:barChart>
      <c:lineChart>
        <c:grouping val="standard"/>
        <c:varyColors val="0"/>
        <c:ser>
          <c:idx val="4"/>
          <c:order val="0"/>
          <c:tx>
            <c:v>Exportaciones Totales</c:v>
          </c:tx>
          <c:spPr>
            <a:ln w="158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'Tabla 1'!$B$5:$B$39</c:f>
              <c:numCache>
                <c:formatCode>General</c:formatCode>
                <c:ptCount val="35"/>
                <c:pt idx="0">
                  <c:v>153.34</c:v>
                </c:pt>
                <c:pt idx="1">
                  <c:v>223.73</c:v>
                </c:pt>
                <c:pt idx="2">
                  <c:v>387.411</c:v>
                </c:pt>
                <c:pt idx="3">
                  <c:v>362.48</c:v>
                </c:pt>
                <c:pt idx="4" formatCode="#,##0.0">
                  <c:v>416.47200000000004</c:v>
                </c:pt>
                <c:pt idx="5" formatCode="#,##0.0">
                  <c:v>383.30200000000002</c:v>
                </c:pt>
                <c:pt idx="6" formatCode="#,##0.0">
                  <c:v>334.45</c:v>
                </c:pt>
                <c:pt idx="7" formatCode="#,##0.0">
                  <c:v>407.76400000000001</c:v>
                </c:pt>
                <c:pt idx="8" formatCode="#,##0.0">
                  <c:v>417.97400000000005</c:v>
                </c:pt>
                <c:pt idx="9" formatCode="#,##0.0">
                  <c:v>417.041</c:v>
                </c:pt>
                <c:pt idx="10" formatCode="#,##0.0">
                  <c:v>387.73500000000001</c:v>
                </c:pt>
                <c:pt idx="11" formatCode="#,##0.0">
                  <c:v>438.20499999999998</c:v>
                </c:pt>
                <c:pt idx="12" formatCode="#,##0.0">
                  <c:v>560.88600000000008</c:v>
                </c:pt>
                <c:pt idx="13" formatCode="#,##0.0">
                  <c:v>652.75600000000009</c:v>
                </c:pt>
                <c:pt idx="14" formatCode="#,##0.0">
                  <c:v>756.93499999999995</c:v>
                </c:pt>
                <c:pt idx="15" formatCode="#,##0.0">
                  <c:v>1025.2560000000001</c:v>
                </c:pt>
                <c:pt idx="16" formatCode="#,##0.0">
                  <c:v>781.34400000000005</c:v>
                </c:pt>
                <c:pt idx="17" formatCode="#,##0.0">
                  <c:v>913.71800000000007</c:v>
                </c:pt>
                <c:pt idx="18" formatCode="#,##0.0">
                  <c:v>1015.7270000000001</c:v>
                </c:pt>
                <c:pt idx="19" formatCode="#,##0.0">
                  <c:v>879.56700000000001</c:v>
                </c:pt>
                <c:pt idx="20" formatCode="#,##0.0">
                  <c:v>920.83699999999999</c:v>
                </c:pt>
                <c:pt idx="21" formatCode="#,##0.0">
                  <c:v>692.61099999999999</c:v>
                </c:pt>
                <c:pt idx="22" formatCode="#,##0.0">
                  <c:v>828.16</c:v>
                </c:pt>
                <c:pt idx="23" formatCode="#,##0.0">
                  <c:v>1202.5520000000001</c:v>
                </c:pt>
                <c:pt idx="24" formatCode="#,##0.0">
                  <c:v>1051.38416648</c:v>
                </c:pt>
                <c:pt idx="25" formatCode="#,##0.0">
                  <c:v>1116.85578175</c:v>
                </c:pt>
                <c:pt idx="26" formatCode="#,##0.0">
                  <c:v>951.89589475000002</c:v>
                </c:pt>
                <c:pt idx="27" formatCode="#,##0.0">
                  <c:v>773.75020455000003</c:v>
                </c:pt>
                <c:pt idx="28" formatCode="#,##0.0">
                  <c:v>914.48816935000002</c:v>
                </c:pt>
                <c:pt idx="29" formatCode="#,##0.0">
                  <c:v>931.96484805</c:v>
                </c:pt>
                <c:pt idx="30" formatCode="#,##0.0">
                  <c:v>769.18064417000005</c:v>
                </c:pt>
                <c:pt idx="31" formatCode="#,##0.0">
                  <c:v>930.3954268</c:v>
                </c:pt>
                <c:pt idx="32" formatCode="#,##0.0">
                  <c:v>966.92900357999997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66-4545-9ADA-2BDDE7B8E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724592"/>
        <c:axId val="1009725552"/>
      </c:lineChart>
      <c:catAx>
        <c:axId val="100972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5552"/>
        <c:crosses val="autoZero"/>
        <c:auto val="1"/>
        <c:lblAlgn val="ctr"/>
        <c:lblOffset val="100"/>
        <c:noMultiLvlLbl val="0"/>
      </c:catAx>
      <c:valAx>
        <c:axId val="10097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Tucumán:</a:t>
            </a:r>
            <a:br>
              <a:rPr lang="es-AR" sz="1400"/>
            </a:br>
            <a:r>
              <a:rPr lang="es-AR" sz="1400"/>
              <a:t>Valores mensuales acumulados desde Enero a Agosto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dato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1"/>
          <c:tx>
            <c:strRef>
              <c:f>'Tabla 4'!$B$5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4'!$B$6:$B$13</c:f>
              <c:numCache>
                <c:formatCode>#,##0.0</c:formatCode>
                <c:ptCount val="8"/>
                <c:pt idx="0">
                  <c:v>52215721.180000007</c:v>
                </c:pt>
                <c:pt idx="1">
                  <c:v>101923281.55000001</c:v>
                </c:pt>
                <c:pt idx="2">
                  <c:v>156901864.92000002</c:v>
                </c:pt>
                <c:pt idx="3">
                  <c:v>204459563.40000004</c:v>
                </c:pt>
                <c:pt idx="4">
                  <c:v>288983448.61000001</c:v>
                </c:pt>
                <c:pt idx="5">
                  <c:v>387059458.13</c:v>
                </c:pt>
                <c:pt idx="6">
                  <c:v>487464825.49000001</c:v>
                </c:pt>
                <c:pt idx="7">
                  <c:v>587189730.33000004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7-4613-B4B1-05938E846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0"/>
          <c:tx>
            <c:strRef>
              <c:f>'Tabla 4'!$C$5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4'!$C$6:$C$13</c:f>
              <c:numCache>
                <c:formatCode>#,##0.0</c:formatCode>
                <c:ptCount val="8"/>
                <c:pt idx="0">
                  <c:v>65058738.769999996</c:v>
                </c:pt>
                <c:pt idx="1">
                  <c:v>109406551.53999999</c:v>
                </c:pt>
                <c:pt idx="2">
                  <c:v>159405154.75999999</c:v>
                </c:pt>
                <c:pt idx="3">
                  <c:v>221475097.37</c:v>
                </c:pt>
                <c:pt idx="4">
                  <c:v>338401087.95999998</c:v>
                </c:pt>
                <c:pt idx="5">
                  <c:v>458094270.22999996</c:v>
                </c:pt>
                <c:pt idx="6">
                  <c:v>588429440.26999998</c:v>
                </c:pt>
                <c:pt idx="7">
                  <c:v>706075453.25999999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7-4613-B4B1-05938E846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de Tucumán</a:t>
            </a:r>
            <a:r>
              <a:rPr lang="es-AR" sz="1400" baseline="0"/>
              <a:t> -</a:t>
            </a:r>
            <a:r>
              <a:rPr lang="es-AR" sz="1400"/>
              <a:t> Productos Primarios:</a:t>
            </a:r>
            <a:br>
              <a:rPr lang="es-AR" sz="1400"/>
            </a:br>
            <a:r>
              <a:rPr lang="es-AR" sz="1400"/>
              <a:t>Valores mensuales acumulados desde Enero a Agosto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4'!$E$5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rgbClr val="C7E6A4"/>
            </a:solidFill>
            <a:ln>
              <a:noFill/>
            </a:ln>
            <a:effectLst/>
          </c:spP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4'!$E$6:$E$13</c:f>
              <c:numCache>
                <c:formatCode>#,##0.0</c:formatCode>
                <c:ptCount val="8"/>
                <c:pt idx="0">
                  <c:v>6673837.1500000004</c:v>
                </c:pt>
                <c:pt idx="1">
                  <c:v>13339506.92</c:v>
                </c:pt>
                <c:pt idx="2">
                  <c:v>20198656.75</c:v>
                </c:pt>
                <c:pt idx="3">
                  <c:v>37254363.870000005</c:v>
                </c:pt>
                <c:pt idx="4">
                  <c:v>84104793.5</c:v>
                </c:pt>
                <c:pt idx="5">
                  <c:v>130347231.08</c:v>
                </c:pt>
                <c:pt idx="6">
                  <c:v>174188262.97999999</c:v>
                </c:pt>
                <c:pt idx="7">
                  <c:v>200224766.62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8-42AA-B367-B9B135C6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4'!$F$5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4'!$F$6:$F$13</c:f>
              <c:numCache>
                <c:formatCode>#,##0.0</c:formatCode>
                <c:ptCount val="8"/>
                <c:pt idx="0">
                  <c:v>7701258.8899999997</c:v>
                </c:pt>
                <c:pt idx="1">
                  <c:v>14294384.82</c:v>
                </c:pt>
                <c:pt idx="2">
                  <c:v>24365022.850000001</c:v>
                </c:pt>
                <c:pt idx="3">
                  <c:v>55656958.609999999</c:v>
                </c:pt>
                <c:pt idx="4">
                  <c:v>129639975.98</c:v>
                </c:pt>
                <c:pt idx="5">
                  <c:v>185608475.36000001</c:v>
                </c:pt>
                <c:pt idx="6">
                  <c:v>234808649.23000002</c:v>
                </c:pt>
                <c:pt idx="7">
                  <c:v>255687208.23000002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8-42AA-B367-B9B135C6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Manufacturas de origen agropecuario:</a:t>
            </a:r>
            <a:br>
              <a:rPr lang="es-AR" sz="1400"/>
            </a:br>
            <a:r>
              <a:rPr lang="es-AR" sz="1400"/>
              <a:t>Valores mensuales acumulados desde Enero a Agosto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4'!$H$5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4'!$H$6:$H$13</c:f>
              <c:numCache>
                <c:formatCode>#,##0.0</c:formatCode>
                <c:ptCount val="8"/>
                <c:pt idx="0">
                  <c:v>16987186.02</c:v>
                </c:pt>
                <c:pt idx="1">
                  <c:v>35850810.879999995</c:v>
                </c:pt>
                <c:pt idx="2">
                  <c:v>64573086.979999997</c:v>
                </c:pt>
                <c:pt idx="3">
                  <c:v>82726547.75999999</c:v>
                </c:pt>
                <c:pt idx="4">
                  <c:v>104713164.63999999</c:v>
                </c:pt>
                <c:pt idx="5">
                  <c:v>142249815.83999997</c:v>
                </c:pt>
                <c:pt idx="6">
                  <c:v>181235159.85999998</c:v>
                </c:pt>
                <c:pt idx="7">
                  <c:v>217888799.94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D-4AC7-B455-A4266BCC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4'!$I$5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4'!$I$6:$I$13</c:f>
              <c:numCache>
                <c:formatCode>#,##0.0</c:formatCode>
                <c:ptCount val="8"/>
                <c:pt idx="0">
                  <c:v>27356615.559999999</c:v>
                </c:pt>
                <c:pt idx="1">
                  <c:v>45959369.759999998</c:v>
                </c:pt>
                <c:pt idx="2">
                  <c:v>66570071.239999995</c:v>
                </c:pt>
                <c:pt idx="3">
                  <c:v>83103714.229999989</c:v>
                </c:pt>
                <c:pt idx="4">
                  <c:v>109619915.74999999</c:v>
                </c:pt>
                <c:pt idx="5">
                  <c:v>148957750.90999997</c:v>
                </c:pt>
                <c:pt idx="6">
                  <c:v>202058120.37999997</c:v>
                </c:pt>
                <c:pt idx="7">
                  <c:v>257015660.91999996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6D-4AC7-B455-A4266BCC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Manufacturas de origen industrial:</a:t>
            </a:r>
          </a:p>
          <a:p>
            <a:pPr>
              <a:defRPr/>
            </a:pPr>
            <a:r>
              <a:rPr lang="es-AR" sz="1400"/>
              <a:t>Valores mensuales acumulados desde Enero a Agosto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4'!$K$5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4'!$K$6:$K$13</c:f>
              <c:numCache>
                <c:formatCode>#,##0.0</c:formatCode>
                <c:ptCount val="8"/>
                <c:pt idx="0">
                  <c:v>28321579.870000001</c:v>
                </c:pt>
                <c:pt idx="1">
                  <c:v>52282779.079999998</c:v>
                </c:pt>
                <c:pt idx="2">
                  <c:v>71465354.420000002</c:v>
                </c:pt>
                <c:pt idx="3">
                  <c:v>83653238.730000004</c:v>
                </c:pt>
                <c:pt idx="4">
                  <c:v>99138308.63000001</c:v>
                </c:pt>
                <c:pt idx="5">
                  <c:v>113244680.13000001</c:v>
                </c:pt>
                <c:pt idx="6">
                  <c:v>130642370.73000002</c:v>
                </c:pt>
                <c:pt idx="7">
                  <c:v>167492834.64000002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5-49AA-8CBC-93F09F4F6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4'!$L$5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4'!$L$6:$L$13</c:f>
              <c:numCache>
                <c:formatCode>#,##0.0</c:formatCode>
                <c:ptCount val="8"/>
                <c:pt idx="0">
                  <c:v>29755221.969999999</c:v>
                </c:pt>
                <c:pt idx="1">
                  <c:v>48659221.640000001</c:v>
                </c:pt>
                <c:pt idx="2">
                  <c:v>67667285.590000004</c:v>
                </c:pt>
                <c:pt idx="3">
                  <c:v>81601183.329999998</c:v>
                </c:pt>
                <c:pt idx="4">
                  <c:v>97692801.069999993</c:v>
                </c:pt>
                <c:pt idx="5">
                  <c:v>121705469.48999999</c:v>
                </c:pt>
                <c:pt idx="6">
                  <c:v>149317712.06</c:v>
                </c:pt>
                <c:pt idx="7">
                  <c:v>190674079.81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B5-49AA-8CBC-93F09F4F6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Combustibles y energía:</a:t>
            </a:r>
            <a:br>
              <a:rPr lang="es-AR" sz="1400"/>
            </a:br>
            <a:r>
              <a:rPr lang="es-AR" sz="1400"/>
              <a:t>Valores mensuales acumulados desde Enero a Agosto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4'!$N$5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4'!$N$6:$N$13</c:f>
              <c:numCache>
                <c:formatCode>#,##0.0</c:formatCode>
                <c:ptCount val="8"/>
                <c:pt idx="0">
                  <c:v>233118.14</c:v>
                </c:pt>
                <c:pt idx="1">
                  <c:v>450184.67000000004</c:v>
                </c:pt>
                <c:pt idx="2">
                  <c:v>664766.77</c:v>
                </c:pt>
                <c:pt idx="3">
                  <c:v>825413.04</c:v>
                </c:pt>
                <c:pt idx="4">
                  <c:v>1027181.8400000001</c:v>
                </c:pt>
                <c:pt idx="5">
                  <c:v>1217731.08</c:v>
                </c:pt>
                <c:pt idx="6">
                  <c:v>1399031.9200000002</c:v>
                </c:pt>
                <c:pt idx="7">
                  <c:v>1583329.1300000001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E-4457-A855-16C3213B4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4'!$O$5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4'!$A$6:$A$13</c:f>
              <c:strCache>
                <c:ptCount val="8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</c:strCache>
            </c:strRef>
          </c:cat>
          <c:val>
            <c:numRef>
              <c:f>'Tabla 4'!$O$6:$O$13</c:f>
              <c:numCache>
                <c:formatCode>#,##0.0</c:formatCode>
                <c:ptCount val="8"/>
                <c:pt idx="0">
                  <c:v>245642.35</c:v>
                </c:pt>
                <c:pt idx="1">
                  <c:v>493575.32</c:v>
                </c:pt>
                <c:pt idx="2">
                  <c:v>802775.08000000007</c:v>
                </c:pt>
                <c:pt idx="3">
                  <c:v>1113241.2000000002</c:v>
                </c:pt>
                <c:pt idx="4">
                  <c:v>1448395.1600000001</c:v>
                </c:pt>
                <c:pt idx="5">
                  <c:v>1822574.4700000002</c:v>
                </c:pt>
                <c:pt idx="6">
                  <c:v>2244958.6</c:v>
                </c:pt>
                <c:pt idx="7">
                  <c:v>2698504.3000000003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CE-4457-A855-16C3213B4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5233B59-8428-4A51-8E6A-211BDB020484}">
  <sheetPr/>
  <sheetViews>
    <sheetView zoomScale="99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A054103-5D6E-4EFA-B906-3B3B2D0E5710}">
  <sheetPr/>
  <sheetViews>
    <sheetView zoomScale="99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6EC1556-1A35-4EF5-B1A3-850A71C0AB3B}">
  <sheetPr/>
  <sheetViews>
    <sheetView zoomScale="99"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6235E70-1EF7-40CA-98F1-C62053294885}">
  <sheetPr/>
  <sheetViews>
    <sheetView zoomScale="99" workbookViewId="0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3E28FF-EE7A-4A51-B71A-E978A9C869B4}">
  <sheetPr/>
  <sheetViews>
    <sheetView zoomScale="98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B2B5B98-9B5D-2150-8F01-51213B5309A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4703CA-4EA2-8297-D9BC-7315033BB87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567115A-73AD-C366-5095-95427A123C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443B57-50AD-E997-1202-D180E5E698E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00496EE-EB5B-7109-FC01-DE2EA18DF3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00F8B4-BD23-4116-9128-CF21CC04388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2387" cy="6276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AFB824-FDD8-B94D-BB44-8A9812A6BC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3" sqref="A3"/>
    </sheetView>
  </sheetViews>
  <sheetFormatPr baseColWidth="10" defaultColWidth="11.19921875" defaultRowHeight="13.2" x14ac:dyDescent="0.25"/>
  <cols>
    <col min="1" max="1" width="9" style="24" customWidth="1"/>
    <col min="2" max="2" width="103.3984375" style="24" customWidth="1"/>
    <col min="3" max="16384" width="11.19921875" style="24"/>
  </cols>
  <sheetData>
    <row r="1" spans="1:3" ht="26.4" customHeight="1" x14ac:dyDescent="0.25">
      <c r="A1" s="22" t="s">
        <v>27</v>
      </c>
      <c r="B1" s="23"/>
    </row>
    <row r="2" spans="1:3" ht="13.95" customHeight="1" x14ac:dyDescent="0.25">
      <c r="A2" s="25" t="s">
        <v>38</v>
      </c>
      <c r="B2" s="26"/>
    </row>
    <row r="3" spans="1:3" ht="30" customHeight="1" x14ac:dyDescent="0.25">
      <c r="A3" s="27" t="s">
        <v>39</v>
      </c>
      <c r="B3" s="23"/>
    </row>
    <row r="4" spans="1:3" ht="30" customHeight="1" x14ac:dyDescent="0.25">
      <c r="A4" s="28" t="s">
        <v>28</v>
      </c>
      <c r="B4" s="93" t="s">
        <v>112</v>
      </c>
      <c r="C4" s="23"/>
    </row>
    <row r="5" spans="1:3" ht="30" customHeight="1" x14ac:dyDescent="0.25">
      <c r="A5" s="30" t="s">
        <v>31</v>
      </c>
      <c r="B5" s="31" t="s">
        <v>114</v>
      </c>
      <c r="C5" s="23"/>
    </row>
    <row r="6" spans="1:3" ht="30" customHeight="1" x14ac:dyDescent="0.25">
      <c r="A6" s="30" t="s">
        <v>32</v>
      </c>
      <c r="B6" s="31" t="s">
        <v>113</v>
      </c>
      <c r="C6" s="23"/>
    </row>
    <row r="7" spans="1:3" ht="30" customHeight="1" x14ac:dyDescent="0.25">
      <c r="A7" s="30" t="s">
        <v>33</v>
      </c>
      <c r="B7" s="31" t="s">
        <v>34</v>
      </c>
      <c r="C7" s="23"/>
    </row>
    <row r="8" spans="1:3" ht="30" customHeight="1" x14ac:dyDescent="0.25">
      <c r="A8" s="28" t="s">
        <v>29</v>
      </c>
      <c r="B8" s="29" t="s">
        <v>49</v>
      </c>
      <c r="C8" s="23"/>
    </row>
    <row r="9" spans="1:3" ht="30" customHeight="1" x14ac:dyDescent="0.25">
      <c r="A9" s="28" t="s">
        <v>30</v>
      </c>
      <c r="B9" s="29" t="s">
        <v>50</v>
      </c>
    </row>
    <row r="10" spans="1:3" ht="30" customHeight="1" x14ac:dyDescent="0.25">
      <c r="A10" s="30" t="s">
        <v>36</v>
      </c>
      <c r="B10" s="32" t="s">
        <v>35</v>
      </c>
    </row>
    <row r="11" spans="1:3" ht="30" customHeight="1" x14ac:dyDescent="0.25">
      <c r="A11" s="30" t="s">
        <v>103</v>
      </c>
      <c r="B11" s="32" t="s">
        <v>104</v>
      </c>
    </row>
    <row r="12" spans="1:3" ht="30" customHeight="1" x14ac:dyDescent="0.25">
      <c r="A12" s="30" t="s">
        <v>105</v>
      </c>
      <c r="B12" s="32" t="s">
        <v>106</v>
      </c>
    </row>
    <row r="13" spans="1:3" ht="30" customHeight="1" x14ac:dyDescent="0.25">
      <c r="A13" s="30" t="s">
        <v>108</v>
      </c>
      <c r="B13" s="32" t="s">
        <v>107</v>
      </c>
    </row>
    <row r="14" spans="1:3" ht="30" customHeight="1" x14ac:dyDescent="0.25">
      <c r="A14" s="30" t="s">
        <v>109</v>
      </c>
      <c r="B14" s="32" t="s">
        <v>110</v>
      </c>
    </row>
  </sheetData>
  <hyperlinks>
    <hyperlink ref="B4" location="'Tabla 1'!A1" display="Exportaciones de Tucumán: Totales y por Grandes Rubros, en dólares corrientes. Datos anuales: 1997(2002) a 2025." xr:uid="{00000000-0004-0000-0000-000000000000}"/>
    <hyperlink ref="B5" location="'Tabla 2'!A1" display="Exportaciones de Tucumán: Detalle por Rubros, en dólares corrientes. Datos anuales: 1997(2002) a 2025." xr:uid="{00000000-0004-0000-0000-000001000000}"/>
    <hyperlink ref="B7" location="'Tabla 4'!A1" display="'Tabla 4'!A1" xr:uid="{00000000-0004-0000-0000-000003000000}"/>
    <hyperlink ref="B6" location="'Tabla 3'!A1" display="Exportaciones de Tucumán: Totales y por Grandes Rubros, en dólares corrientes. Datos mensuales: Enero de 2021 a Agosto de 2026.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3.8" x14ac:dyDescent="0.25"/>
  <cols>
    <col min="1" max="1" width="11" style="13" customWidth="1"/>
    <col min="2" max="6" width="18.69921875" style="13" customWidth="1"/>
    <col min="7" max="16384" width="11.19921875" style="13"/>
  </cols>
  <sheetData>
    <row r="1" spans="1:6" s="13" customFormat="1" ht="20.25" customHeight="1" x14ac:dyDescent="0.25">
      <c r="A1" s="16" t="s">
        <v>48</v>
      </c>
      <c r="B1" s="12"/>
      <c r="C1" s="12"/>
      <c r="D1" s="12"/>
    </row>
    <row r="2" spans="1:6" s="13" customFormat="1" ht="20.25" customHeight="1" x14ac:dyDescent="0.25">
      <c r="A2" s="15" t="s">
        <v>38</v>
      </c>
      <c r="B2" s="14"/>
      <c r="C2" s="14"/>
      <c r="D2" s="14"/>
    </row>
    <row r="3" spans="1:6" s="13" customFormat="1" ht="14.4" x14ac:dyDescent="0.25">
      <c r="A3" s="19"/>
      <c r="B3" s="19"/>
      <c r="C3" s="19"/>
      <c r="D3" s="19"/>
    </row>
    <row r="4" spans="1:6" s="13" customFormat="1" ht="30.6" customHeight="1" x14ac:dyDescent="0.25">
      <c r="A4" s="70" t="s">
        <v>22</v>
      </c>
      <c r="B4" s="33" t="s">
        <v>17</v>
      </c>
      <c r="C4" s="33" t="s">
        <v>18</v>
      </c>
      <c r="D4" s="33" t="s">
        <v>19</v>
      </c>
      <c r="E4" s="33" t="s">
        <v>20</v>
      </c>
      <c r="F4" s="33" t="s">
        <v>21</v>
      </c>
    </row>
    <row r="5" spans="1:6" s="13" customFormat="1" ht="13.8" customHeight="1" x14ac:dyDescent="0.25">
      <c r="A5" s="94">
        <v>1993</v>
      </c>
      <c r="B5" s="36">
        <v>153.34</v>
      </c>
      <c r="C5" s="36">
        <v>39.241</v>
      </c>
      <c r="D5" s="36">
        <v>34.042999999999999</v>
      </c>
      <c r="E5" s="36">
        <v>80.055999999999997</v>
      </c>
      <c r="F5" s="36">
        <v>0</v>
      </c>
    </row>
    <row r="6" spans="1:6" s="13" customFormat="1" ht="13.8" customHeight="1" x14ac:dyDescent="0.25">
      <c r="A6" s="95">
        <v>1994</v>
      </c>
      <c r="B6" s="37">
        <v>223.73</v>
      </c>
      <c r="C6" s="37">
        <v>64.150000000000006</v>
      </c>
      <c r="D6" s="37">
        <v>45.602000000000004</v>
      </c>
      <c r="E6" s="37">
        <v>113.979</v>
      </c>
      <c r="F6" s="37">
        <v>0</v>
      </c>
    </row>
    <row r="7" spans="1:6" s="13" customFormat="1" ht="13.8" customHeight="1" x14ac:dyDescent="0.25">
      <c r="A7" s="95">
        <v>1995</v>
      </c>
      <c r="B7" s="37">
        <v>387.411</v>
      </c>
      <c r="C7" s="37">
        <v>81.731999999999999</v>
      </c>
      <c r="D7" s="37">
        <v>90.878</v>
      </c>
      <c r="E7" s="37">
        <v>214.8</v>
      </c>
      <c r="F7" s="37">
        <v>0</v>
      </c>
    </row>
    <row r="8" spans="1:6" s="13" customFormat="1" ht="13.8" customHeight="1" x14ac:dyDescent="0.25">
      <c r="A8" s="95">
        <v>1996</v>
      </c>
      <c r="B8" s="37">
        <v>362.48</v>
      </c>
      <c r="C8" s="37">
        <v>109.498</v>
      </c>
      <c r="D8" s="37">
        <v>114.25</v>
      </c>
      <c r="E8" s="37">
        <v>138.732</v>
      </c>
      <c r="F8" s="37">
        <v>0</v>
      </c>
    </row>
    <row r="9" spans="1:6" s="13" customFormat="1" x14ac:dyDescent="0.25">
      <c r="A9" s="95">
        <v>1997</v>
      </c>
      <c r="B9" s="34">
        <v>416.47200000000004</v>
      </c>
      <c r="C9" s="34">
        <v>118.25800000000001</v>
      </c>
      <c r="D9" s="34">
        <v>110.967</v>
      </c>
      <c r="E9" s="34">
        <v>185.12</v>
      </c>
      <c r="F9" s="34">
        <v>2.1280000000000001</v>
      </c>
    </row>
    <row r="10" spans="1:6" s="13" customFormat="1" x14ac:dyDescent="0.25">
      <c r="A10" s="95">
        <v>1998</v>
      </c>
      <c r="B10" s="34">
        <v>383.30200000000002</v>
      </c>
      <c r="C10" s="34">
        <v>127.242</v>
      </c>
      <c r="D10" s="34">
        <v>106.801</v>
      </c>
      <c r="E10" s="34">
        <v>147.071</v>
      </c>
      <c r="F10" s="34">
        <v>2.1880000000000002</v>
      </c>
    </row>
    <row r="11" spans="1:6" s="13" customFormat="1" x14ac:dyDescent="0.25">
      <c r="A11" s="95">
        <v>1999</v>
      </c>
      <c r="B11" s="34">
        <v>334.45</v>
      </c>
      <c r="C11" s="34">
        <v>119.07300000000001</v>
      </c>
      <c r="D11" s="34">
        <v>84.198000000000008</v>
      </c>
      <c r="E11" s="34">
        <v>131.15200000000002</v>
      </c>
      <c r="F11" s="34">
        <v>0</v>
      </c>
    </row>
    <row r="12" spans="1:6" s="13" customFormat="1" x14ac:dyDescent="0.25">
      <c r="A12" s="95">
        <v>2000</v>
      </c>
      <c r="B12" s="34">
        <v>407.76400000000001</v>
      </c>
      <c r="C12" s="34">
        <v>130.59300000000002</v>
      </c>
      <c r="D12" s="34">
        <v>120.7</v>
      </c>
      <c r="E12" s="34">
        <v>156.47200000000001</v>
      </c>
      <c r="F12" s="34">
        <v>0</v>
      </c>
    </row>
    <row r="13" spans="1:6" s="13" customFormat="1" x14ac:dyDescent="0.25">
      <c r="A13" s="95">
        <v>2001</v>
      </c>
      <c r="B13" s="34">
        <v>417.97400000000005</v>
      </c>
      <c r="C13" s="34">
        <v>155.256</v>
      </c>
      <c r="D13" s="34">
        <v>117.96600000000001</v>
      </c>
      <c r="E13" s="34">
        <v>144.751</v>
      </c>
      <c r="F13" s="34">
        <v>0</v>
      </c>
    </row>
    <row r="14" spans="1:6" s="13" customFormat="1" x14ac:dyDescent="0.25">
      <c r="A14" s="95">
        <v>2002</v>
      </c>
      <c r="B14" s="34">
        <v>417.041</v>
      </c>
      <c r="C14" s="34">
        <v>157.49100000000001</v>
      </c>
      <c r="D14" s="34">
        <v>126.03800000000001</v>
      </c>
      <c r="E14" s="34">
        <v>133.51300000000001</v>
      </c>
      <c r="F14" s="34">
        <v>0</v>
      </c>
    </row>
    <row r="15" spans="1:6" s="13" customFormat="1" x14ac:dyDescent="0.25">
      <c r="A15" s="95">
        <v>2003</v>
      </c>
      <c r="B15" s="34">
        <v>387.73500000000001</v>
      </c>
      <c r="C15" s="34">
        <v>170.03</v>
      </c>
      <c r="D15" s="34">
        <v>98.236000000000004</v>
      </c>
      <c r="E15" s="34">
        <v>119.46900000000001</v>
      </c>
      <c r="F15" s="34">
        <v>0</v>
      </c>
    </row>
    <row r="16" spans="1:6" s="13" customFormat="1" x14ac:dyDescent="0.25">
      <c r="A16" s="95">
        <v>2004</v>
      </c>
      <c r="B16" s="34">
        <v>438.20499999999998</v>
      </c>
      <c r="C16" s="34">
        <v>184.74200000000002</v>
      </c>
      <c r="D16" s="34">
        <v>96.484000000000009</v>
      </c>
      <c r="E16" s="34">
        <v>156.976</v>
      </c>
      <c r="F16" s="34">
        <v>0</v>
      </c>
    </row>
    <row r="17" spans="1:6" s="13" customFormat="1" x14ac:dyDescent="0.25">
      <c r="A17" s="95">
        <v>2005</v>
      </c>
      <c r="B17" s="34">
        <v>560.88600000000008</v>
      </c>
      <c r="C17" s="34">
        <v>226.928</v>
      </c>
      <c r="D17" s="34">
        <v>125.611</v>
      </c>
      <c r="E17" s="34">
        <v>207.27800000000002</v>
      </c>
      <c r="F17" s="34">
        <v>1.069</v>
      </c>
    </row>
    <row r="18" spans="1:6" s="13" customFormat="1" x14ac:dyDescent="0.25">
      <c r="A18" s="95">
        <v>2006</v>
      </c>
      <c r="B18" s="34">
        <v>652.75600000000009</v>
      </c>
      <c r="C18" s="34">
        <v>220.57</v>
      </c>
      <c r="D18" s="34">
        <v>192.887</v>
      </c>
      <c r="E18" s="34">
        <v>235.643</v>
      </c>
      <c r="F18" s="34">
        <v>3.657</v>
      </c>
    </row>
    <row r="19" spans="1:6" s="13" customFormat="1" x14ac:dyDescent="0.25">
      <c r="A19" s="95">
        <v>2007</v>
      </c>
      <c r="B19" s="34">
        <v>756.93499999999995</v>
      </c>
      <c r="C19" s="34">
        <v>317.29300000000001</v>
      </c>
      <c r="D19" s="34">
        <v>167.149</v>
      </c>
      <c r="E19" s="34">
        <v>269.50400000000002</v>
      </c>
      <c r="F19" s="34">
        <v>2.9890000000000003</v>
      </c>
    </row>
    <row r="20" spans="1:6" s="13" customFormat="1" x14ac:dyDescent="0.25">
      <c r="A20" s="95">
        <v>2008</v>
      </c>
      <c r="B20" s="34">
        <v>1025.2560000000001</v>
      </c>
      <c r="C20" s="34">
        <v>518.33500000000004</v>
      </c>
      <c r="D20" s="34">
        <v>223.86200000000002</v>
      </c>
      <c r="E20" s="34">
        <v>281.584</v>
      </c>
      <c r="F20" s="34">
        <v>1.476</v>
      </c>
    </row>
    <row r="21" spans="1:6" s="13" customFormat="1" x14ac:dyDescent="0.25">
      <c r="A21" s="95">
        <v>2009</v>
      </c>
      <c r="B21" s="34">
        <v>781.34400000000005</v>
      </c>
      <c r="C21" s="34">
        <v>268.99200000000002</v>
      </c>
      <c r="D21" s="34">
        <v>302.32800000000003</v>
      </c>
      <c r="E21" s="34">
        <v>207.988</v>
      </c>
      <c r="F21" s="34">
        <v>2.036</v>
      </c>
    </row>
    <row r="22" spans="1:6" s="13" customFormat="1" x14ac:dyDescent="0.25">
      <c r="A22" s="95">
        <v>2010</v>
      </c>
      <c r="B22" s="34">
        <v>913.71800000000007</v>
      </c>
      <c r="C22" s="34">
        <v>357.87900000000002</v>
      </c>
      <c r="D22" s="34">
        <v>293.94200000000001</v>
      </c>
      <c r="E22" s="34">
        <v>258.47800000000001</v>
      </c>
      <c r="F22" s="34">
        <v>3.419</v>
      </c>
    </row>
    <row r="23" spans="1:6" s="13" customFormat="1" x14ac:dyDescent="0.25">
      <c r="A23" s="95">
        <v>2011</v>
      </c>
      <c r="B23" s="34">
        <v>1015.7270000000001</v>
      </c>
      <c r="C23" s="34">
        <v>393.3</v>
      </c>
      <c r="D23" s="34">
        <v>326.97300000000001</v>
      </c>
      <c r="E23" s="34">
        <v>295.03200000000004</v>
      </c>
      <c r="F23" s="34">
        <v>0</v>
      </c>
    </row>
    <row r="24" spans="1:6" s="13" customFormat="1" x14ac:dyDescent="0.25">
      <c r="A24" s="95">
        <v>2012</v>
      </c>
      <c r="B24" s="34">
        <v>879.56700000000001</v>
      </c>
      <c r="C24" s="34">
        <v>335.87400000000002</v>
      </c>
      <c r="D24" s="34">
        <v>286.95</v>
      </c>
      <c r="E24" s="34">
        <v>256.74200000000002</v>
      </c>
      <c r="F24" s="34">
        <v>0</v>
      </c>
    </row>
    <row r="25" spans="1:6" s="13" customFormat="1" x14ac:dyDescent="0.25">
      <c r="A25" s="95">
        <v>2013</v>
      </c>
      <c r="B25" s="34">
        <v>920.83699999999999</v>
      </c>
      <c r="C25" s="34">
        <v>318.13800000000003</v>
      </c>
      <c r="D25" s="34">
        <v>262.721</v>
      </c>
      <c r="E25" s="34">
        <v>339.97800000000001</v>
      </c>
      <c r="F25" s="34">
        <v>0</v>
      </c>
    </row>
    <row r="26" spans="1:6" s="13" customFormat="1" x14ac:dyDescent="0.25">
      <c r="A26" s="95">
        <v>2014</v>
      </c>
      <c r="B26" s="34">
        <v>692.61099999999999</v>
      </c>
      <c r="C26" s="34">
        <v>257.22000000000003</v>
      </c>
      <c r="D26" s="34">
        <v>186.53700000000001</v>
      </c>
      <c r="E26" s="34">
        <v>248.25400000000002</v>
      </c>
      <c r="F26" s="34">
        <v>0.6</v>
      </c>
    </row>
    <row r="27" spans="1:6" s="13" customFormat="1" x14ac:dyDescent="0.25">
      <c r="A27" s="95">
        <v>2015</v>
      </c>
      <c r="B27" s="34">
        <v>828.16</v>
      </c>
      <c r="C27" s="34">
        <v>186.029</v>
      </c>
      <c r="D27" s="34">
        <v>324.38900000000001</v>
      </c>
      <c r="E27" s="34">
        <v>317.24700000000001</v>
      </c>
      <c r="F27" s="34">
        <v>0</v>
      </c>
    </row>
    <row r="28" spans="1:6" s="13" customFormat="1" x14ac:dyDescent="0.25">
      <c r="A28" s="95">
        <v>2016</v>
      </c>
      <c r="B28" s="34">
        <v>1202.5520000000001</v>
      </c>
      <c r="C28" s="34">
        <v>420.94</v>
      </c>
      <c r="D28" s="34">
        <v>499.30700000000002</v>
      </c>
      <c r="E28" s="34">
        <v>282.30500000000001</v>
      </c>
      <c r="F28" s="34">
        <v>0</v>
      </c>
    </row>
    <row r="29" spans="1:6" s="13" customFormat="1" x14ac:dyDescent="0.25">
      <c r="A29" s="95">
        <v>2017</v>
      </c>
      <c r="B29" s="34">
        <v>1051.38416648</v>
      </c>
      <c r="C29" s="34">
        <v>337.49399012999999</v>
      </c>
      <c r="D29" s="34">
        <v>363.20208072000003</v>
      </c>
      <c r="E29" s="34">
        <v>350.68809563000002</v>
      </c>
      <c r="F29" s="34">
        <v>0</v>
      </c>
    </row>
    <row r="30" spans="1:6" s="13" customFormat="1" x14ac:dyDescent="0.25">
      <c r="A30" s="95">
        <v>2018</v>
      </c>
      <c r="B30" s="34">
        <v>1116.85578175</v>
      </c>
      <c r="C30" s="34">
        <v>369.47862256000002</v>
      </c>
      <c r="D30" s="34">
        <v>344.11303901000002</v>
      </c>
      <c r="E30" s="34">
        <v>403.26412018000002</v>
      </c>
      <c r="F30" s="34">
        <v>0</v>
      </c>
    </row>
    <row r="31" spans="1:6" s="13" customFormat="1" x14ac:dyDescent="0.25">
      <c r="A31" s="95">
        <v>2019</v>
      </c>
      <c r="B31" s="34">
        <v>951.89589475000002</v>
      </c>
      <c r="C31" s="34">
        <v>336.84105591999997</v>
      </c>
      <c r="D31" s="34">
        <v>272.97039952</v>
      </c>
      <c r="E31" s="34">
        <v>339.98575037000001</v>
      </c>
      <c r="F31" s="34">
        <v>2.0986889400000002</v>
      </c>
    </row>
    <row r="32" spans="1:6" s="13" customFormat="1" x14ac:dyDescent="0.25">
      <c r="A32" s="95">
        <v>2020</v>
      </c>
      <c r="B32" s="34">
        <v>773.75020455000003</v>
      </c>
      <c r="C32" s="34">
        <v>274.22651802000001</v>
      </c>
      <c r="D32" s="34">
        <v>226.73100535</v>
      </c>
      <c r="E32" s="34">
        <v>271.29501269999997</v>
      </c>
      <c r="F32" s="34">
        <v>1.49766848</v>
      </c>
    </row>
    <row r="33" spans="1:6" s="13" customFormat="1" x14ac:dyDescent="0.25">
      <c r="A33" s="95">
        <v>2021</v>
      </c>
      <c r="B33" s="34">
        <v>914.48816935000002</v>
      </c>
      <c r="C33" s="34">
        <v>291.37812580999997</v>
      </c>
      <c r="D33" s="34">
        <v>286.56527176999998</v>
      </c>
      <c r="E33" s="34">
        <v>335.12519706</v>
      </c>
      <c r="F33" s="34">
        <v>1.41957471</v>
      </c>
    </row>
    <row r="34" spans="1:6" s="13" customFormat="1" x14ac:dyDescent="0.25">
      <c r="A34" s="95">
        <v>2022</v>
      </c>
      <c r="B34" s="34">
        <v>931.96484805</v>
      </c>
      <c r="C34" s="34">
        <v>252.00122877999999</v>
      </c>
      <c r="D34" s="34">
        <v>299.52687560999999</v>
      </c>
      <c r="E34" s="34">
        <v>377.81148366999997</v>
      </c>
      <c r="F34" s="34">
        <v>2.62525999</v>
      </c>
    </row>
    <row r="35" spans="1:6" s="13" customFormat="1" x14ac:dyDescent="0.25">
      <c r="A35" s="95">
        <v>2023</v>
      </c>
      <c r="B35" s="34">
        <v>769.18064417000005</v>
      </c>
      <c r="C35" s="34">
        <v>191.76182653000001</v>
      </c>
      <c r="D35" s="34">
        <v>242.88735134000001</v>
      </c>
      <c r="E35" s="34">
        <v>332.21170764999999</v>
      </c>
      <c r="F35" s="34">
        <v>2.3197586499999998</v>
      </c>
    </row>
    <row r="36" spans="1:6" s="13" customFormat="1" x14ac:dyDescent="0.25">
      <c r="A36" s="95" t="s">
        <v>51</v>
      </c>
      <c r="B36" s="34">
        <v>930.3954268</v>
      </c>
      <c r="C36" s="34">
        <v>194.72531832000001</v>
      </c>
      <c r="D36" s="34">
        <v>360.32823180999998</v>
      </c>
      <c r="E36" s="34">
        <v>372.82950769000001</v>
      </c>
      <c r="F36" s="34">
        <v>2.5123689799999998</v>
      </c>
    </row>
    <row r="37" spans="1:6" s="13" customFormat="1" x14ac:dyDescent="0.25">
      <c r="A37" s="96" t="s">
        <v>52</v>
      </c>
      <c r="B37" s="35">
        <v>966.92900357999997</v>
      </c>
      <c r="C37" s="35">
        <v>256.78929598000002</v>
      </c>
      <c r="D37" s="35">
        <v>372.69091767999998</v>
      </c>
      <c r="E37" s="35">
        <v>335.10852591999998</v>
      </c>
      <c r="F37" s="35">
        <v>2.3402639999999999</v>
      </c>
    </row>
    <row r="38" spans="1:6" s="13" customFormat="1" x14ac:dyDescent="0.25">
      <c r="A38" s="95"/>
      <c r="B38" s="34"/>
      <c r="C38" s="34"/>
      <c r="D38" s="34"/>
      <c r="E38" s="34"/>
      <c r="F38" s="34"/>
    </row>
    <row r="39" spans="1:6" s="13" customFormat="1" ht="6" customHeight="1" x14ac:dyDescent="0.25"/>
    <row r="40" spans="1:6" s="13" customFormat="1" ht="15" customHeight="1" x14ac:dyDescent="0.25">
      <c r="A40" s="74" t="s">
        <v>55</v>
      </c>
      <c r="B40" s="74"/>
      <c r="C40" s="74"/>
      <c r="D40" s="74"/>
      <c r="E40" s="74"/>
      <c r="F40" s="74"/>
    </row>
    <row r="41" spans="1:6" s="13" customFormat="1" ht="31.8" customHeight="1" x14ac:dyDescent="0.25">
      <c r="A41" s="86" t="s">
        <v>56</v>
      </c>
      <c r="B41" s="86"/>
      <c r="C41" s="86"/>
      <c r="D41" s="86"/>
      <c r="E41" s="86"/>
      <c r="F41" s="86"/>
    </row>
    <row r="42" spans="1:6" s="13" customFormat="1" x14ac:dyDescent="0.25">
      <c r="A42" s="97" t="s">
        <v>54</v>
      </c>
      <c r="B42" s="98"/>
      <c r="C42" s="98"/>
      <c r="D42" s="98"/>
      <c r="E42" s="98"/>
      <c r="F42" s="98"/>
    </row>
    <row r="43" spans="1:6" s="13" customFormat="1" x14ac:dyDescent="0.25">
      <c r="A43" s="97"/>
      <c r="B43" s="98"/>
      <c r="C43" s="98"/>
      <c r="D43" s="98"/>
      <c r="E43" s="98"/>
      <c r="F43" s="98"/>
    </row>
    <row r="44" spans="1:6" s="13" customFormat="1" x14ac:dyDescent="0.25">
      <c r="A44" s="87" t="s">
        <v>53</v>
      </c>
      <c r="B44" s="98"/>
      <c r="C44" s="98"/>
      <c r="D44" s="98"/>
      <c r="E44" s="98"/>
      <c r="F44" s="98"/>
    </row>
  </sheetData>
  <mergeCells count="3">
    <mergeCell ref="A3:D3"/>
    <mergeCell ref="A40:F40"/>
    <mergeCell ref="A41:F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77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8.69921875" defaultRowHeight="15" customHeight="1" x14ac:dyDescent="0.3"/>
  <cols>
    <col min="1" max="1" width="51" style="6" customWidth="1"/>
    <col min="2" max="5" width="12.69921875" style="53" customWidth="1"/>
    <col min="6" max="31" width="12.69921875" style="52" customWidth="1"/>
    <col min="32" max="34" width="12.69921875" style="41" customWidth="1"/>
    <col min="35" max="16375" width="18.69921875" style="2"/>
    <col min="16376" max="16376" width="18.69921875" style="2" customWidth="1"/>
    <col min="16377" max="16384" width="18.69921875" style="2"/>
  </cols>
  <sheetData>
    <row r="1" spans="1:86" ht="20.25" customHeight="1" x14ac:dyDescent="0.3">
      <c r="A1" s="17" t="s">
        <v>64</v>
      </c>
      <c r="B1" s="44"/>
      <c r="C1" s="44"/>
      <c r="D1" s="44"/>
      <c r="E1" s="44"/>
      <c r="F1" s="45"/>
      <c r="G1" s="46"/>
      <c r="H1" s="46"/>
      <c r="I1" s="1"/>
      <c r="J1" s="1"/>
      <c r="K1" s="1"/>
      <c r="L1" s="1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  <c r="AD1" s="1"/>
      <c r="AE1" s="1"/>
    </row>
    <row r="2" spans="1:86" ht="15" customHeight="1" x14ac:dyDescent="0.3">
      <c r="A2" s="15" t="s">
        <v>38</v>
      </c>
      <c r="B2" s="48"/>
      <c r="C2" s="48"/>
      <c r="D2" s="48"/>
      <c r="E2" s="48"/>
      <c r="F2" s="10"/>
      <c r="G2" s="10"/>
      <c r="H2" s="10"/>
      <c r="I2" s="1"/>
      <c r="J2" s="1"/>
      <c r="K2" s="1"/>
      <c r="L2" s="1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  <c r="AD2" s="1"/>
      <c r="AE2" s="1"/>
    </row>
    <row r="3" spans="1:86" ht="15" customHeight="1" x14ac:dyDescent="0.3">
      <c r="A3" s="11"/>
      <c r="B3" s="11"/>
      <c r="C3" s="11"/>
      <c r="D3" s="11"/>
      <c r="E3" s="11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1"/>
      <c r="AC3" s="1"/>
      <c r="AD3" s="1"/>
      <c r="AE3" s="1"/>
    </row>
    <row r="4" spans="1:86" s="4" customFormat="1" ht="24.75" customHeight="1" x14ac:dyDescent="0.25">
      <c r="A4" s="7" t="s">
        <v>16</v>
      </c>
      <c r="B4" s="7">
        <v>1993</v>
      </c>
      <c r="C4" s="7">
        <v>1994</v>
      </c>
      <c r="D4" s="7">
        <v>1995</v>
      </c>
      <c r="E4" s="7">
        <v>1996</v>
      </c>
      <c r="F4" s="7">
        <v>1997</v>
      </c>
      <c r="G4" s="7">
        <v>1998</v>
      </c>
      <c r="H4" s="7">
        <v>1999</v>
      </c>
      <c r="I4" s="7">
        <v>2000</v>
      </c>
      <c r="J4" s="7">
        <v>2001</v>
      </c>
      <c r="K4" s="7">
        <v>2002</v>
      </c>
      <c r="L4" s="7">
        <v>2003</v>
      </c>
      <c r="M4" s="7">
        <v>2004</v>
      </c>
      <c r="N4" s="7">
        <v>2005</v>
      </c>
      <c r="O4" s="7">
        <v>2006</v>
      </c>
      <c r="P4" s="7">
        <v>2007</v>
      </c>
      <c r="Q4" s="7">
        <v>2008</v>
      </c>
      <c r="R4" s="7">
        <v>2009</v>
      </c>
      <c r="S4" s="7">
        <v>2010</v>
      </c>
      <c r="T4" s="7">
        <v>2011</v>
      </c>
      <c r="U4" s="7">
        <v>2012</v>
      </c>
      <c r="V4" s="7">
        <v>2013</v>
      </c>
      <c r="W4" s="7">
        <v>2014</v>
      </c>
      <c r="X4" s="7">
        <v>2015</v>
      </c>
      <c r="Y4" s="7">
        <v>2016</v>
      </c>
      <c r="Z4" s="7">
        <v>2017</v>
      </c>
      <c r="AA4" s="7">
        <v>2018</v>
      </c>
      <c r="AB4" s="3">
        <v>2019</v>
      </c>
      <c r="AC4" s="3">
        <v>2020</v>
      </c>
      <c r="AD4" s="3">
        <v>2021</v>
      </c>
      <c r="AE4" s="3">
        <v>2022</v>
      </c>
      <c r="AF4" s="3">
        <v>2023</v>
      </c>
      <c r="AG4" s="3" t="s">
        <v>57</v>
      </c>
      <c r="AH4" s="3" t="s">
        <v>58</v>
      </c>
    </row>
    <row r="5" spans="1:86" ht="14.4" x14ac:dyDescent="0.3">
      <c r="A5" s="8" t="s">
        <v>0</v>
      </c>
      <c r="B5" s="55">
        <v>153.34</v>
      </c>
      <c r="C5" s="55">
        <v>223.73000000000002</v>
      </c>
      <c r="D5" s="55">
        <v>387.411</v>
      </c>
      <c r="E5" s="55">
        <v>362.48</v>
      </c>
      <c r="F5" s="54">
        <v>416.47200000000004</v>
      </c>
      <c r="G5" s="54">
        <v>383.30200000000002</v>
      </c>
      <c r="H5" s="54">
        <v>334.45</v>
      </c>
      <c r="I5" s="54">
        <v>407.76400000000001</v>
      </c>
      <c r="J5" s="54">
        <v>417.97400000000005</v>
      </c>
      <c r="K5" s="54">
        <v>417.041</v>
      </c>
      <c r="L5" s="54">
        <v>387.73500000000001</v>
      </c>
      <c r="M5" s="54">
        <v>438.20500000000004</v>
      </c>
      <c r="N5" s="54">
        <v>560.88600000000008</v>
      </c>
      <c r="O5" s="54">
        <v>652.75600000000009</v>
      </c>
      <c r="P5" s="54">
        <v>756.93499999999995</v>
      </c>
      <c r="Q5" s="54">
        <v>1025.2560000000001</v>
      </c>
      <c r="R5" s="54">
        <v>781.34400000000005</v>
      </c>
      <c r="S5" s="54">
        <v>913.71800000000007</v>
      </c>
      <c r="T5" s="54">
        <v>1015.7270000000001</v>
      </c>
      <c r="U5" s="54">
        <v>879.56700000000001</v>
      </c>
      <c r="V5" s="54">
        <v>920.83699999999999</v>
      </c>
      <c r="W5" s="54">
        <v>692.61099999999999</v>
      </c>
      <c r="X5" s="54">
        <v>828.16</v>
      </c>
      <c r="Y5" s="54">
        <v>1202.5520000000001</v>
      </c>
      <c r="Z5" s="54">
        <v>1051.38416648</v>
      </c>
      <c r="AA5" s="54">
        <v>1116.85578175</v>
      </c>
      <c r="AB5" s="54">
        <v>951.89589475000002</v>
      </c>
      <c r="AC5" s="54">
        <v>773.75020455000003</v>
      </c>
      <c r="AD5" s="54">
        <v>914.48816935000002</v>
      </c>
      <c r="AE5" s="54">
        <v>931.96484805</v>
      </c>
      <c r="AF5" s="54">
        <v>769.18064417000005</v>
      </c>
      <c r="AG5" s="54">
        <v>930.3954268</v>
      </c>
      <c r="AH5" s="54">
        <v>966.92900357999997</v>
      </c>
    </row>
    <row r="6" spans="1:86" ht="15.75" customHeight="1" x14ac:dyDescent="0.3">
      <c r="A6" s="56" t="s">
        <v>12</v>
      </c>
      <c r="B6" s="57"/>
      <c r="C6" s="57"/>
      <c r="D6" s="57"/>
      <c r="E6" s="57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</row>
    <row r="7" spans="1:86" s="102" customFormat="1" ht="15.75" customHeight="1" x14ac:dyDescent="0.3">
      <c r="A7" s="99" t="s">
        <v>5</v>
      </c>
      <c r="B7" s="100"/>
      <c r="C7" s="100"/>
      <c r="D7" s="100"/>
      <c r="E7" s="100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>
        <v>13.632195169999999</v>
      </c>
      <c r="AA7" s="101">
        <v>10.383047749999999</v>
      </c>
      <c r="AB7" s="101">
        <v>13.87280831</v>
      </c>
      <c r="AC7" s="101">
        <v>13.096546910000001</v>
      </c>
      <c r="AD7" s="101">
        <v>10.674692520000001</v>
      </c>
      <c r="AE7" s="101">
        <v>10.42960167</v>
      </c>
      <c r="AF7" s="101">
        <v>10.204234400000001</v>
      </c>
      <c r="AG7" s="101">
        <v>17.772575629999999</v>
      </c>
      <c r="AH7" s="101">
        <v>12.55732884</v>
      </c>
    </row>
    <row r="8" spans="1:86" s="102" customFormat="1" ht="15.75" customHeight="1" x14ac:dyDescent="0.3">
      <c r="A8" s="99" t="s">
        <v>4</v>
      </c>
      <c r="B8" s="100">
        <v>11.445</v>
      </c>
      <c r="C8" s="100">
        <v>35.164999999999999</v>
      </c>
      <c r="D8" s="100">
        <v>54.605000000000004</v>
      </c>
      <c r="E8" s="100">
        <v>85.036000000000001</v>
      </c>
      <c r="F8" s="101">
        <v>81.713000000000008</v>
      </c>
      <c r="G8" s="101">
        <v>71.406000000000006</v>
      </c>
      <c r="H8" s="101">
        <v>85.54</v>
      </c>
      <c r="I8" s="101">
        <v>87.335999999999999</v>
      </c>
      <c r="J8" s="101">
        <v>102.97</v>
      </c>
      <c r="K8" s="101">
        <v>80.293000000000006</v>
      </c>
      <c r="L8" s="101">
        <v>119.61200000000001</v>
      </c>
      <c r="M8" s="101">
        <v>120.857</v>
      </c>
      <c r="N8" s="101">
        <v>142.12</v>
      </c>
      <c r="O8" s="101">
        <v>117.56</v>
      </c>
      <c r="P8" s="101">
        <v>158.91499999999999</v>
      </c>
      <c r="Q8" s="101">
        <v>351.07600000000002</v>
      </c>
      <c r="R8" s="101">
        <v>155.577</v>
      </c>
      <c r="S8" s="101">
        <v>204.614</v>
      </c>
      <c r="T8" s="101">
        <v>172.024</v>
      </c>
      <c r="U8" s="101">
        <v>206.53700000000001</v>
      </c>
      <c r="V8" s="101">
        <v>224.327</v>
      </c>
      <c r="W8" s="101">
        <v>165.86799999999999</v>
      </c>
      <c r="X8" s="101">
        <v>170.17000000000002</v>
      </c>
      <c r="Y8" s="101">
        <v>286.48400000000004</v>
      </c>
      <c r="Z8" s="101">
        <v>249.33568554999999</v>
      </c>
      <c r="AA8" s="101">
        <v>277.68870258999999</v>
      </c>
      <c r="AB8" s="101">
        <v>186.80659650999999</v>
      </c>
      <c r="AC8" s="101">
        <v>181.07021674999999</v>
      </c>
      <c r="AD8" s="101">
        <v>168.2402788</v>
      </c>
      <c r="AE8" s="101">
        <v>124.92320841</v>
      </c>
      <c r="AF8" s="101">
        <v>114.32338742</v>
      </c>
      <c r="AG8" s="101">
        <v>99.569804930000004</v>
      </c>
      <c r="AH8" s="101">
        <v>136.04258951</v>
      </c>
    </row>
    <row r="9" spans="1:86" s="102" customFormat="1" ht="15.75" customHeight="1" x14ac:dyDescent="0.3">
      <c r="A9" s="99" t="s">
        <v>3</v>
      </c>
      <c r="B9" s="100"/>
      <c r="C9" s="100"/>
      <c r="D9" s="100"/>
      <c r="E9" s="100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>
        <v>41.216931680000002</v>
      </c>
      <c r="AA9" s="101">
        <v>55.93108737</v>
      </c>
      <c r="AB9" s="101">
        <v>87.422774529999998</v>
      </c>
      <c r="AC9" s="101">
        <v>56.173664479999999</v>
      </c>
      <c r="AD9" s="101">
        <v>79.132293700000005</v>
      </c>
      <c r="AE9" s="101">
        <v>85.243923870000003</v>
      </c>
      <c r="AF9" s="101">
        <v>52.151851460000003</v>
      </c>
      <c r="AG9" s="101">
        <v>46.725952069999998</v>
      </c>
      <c r="AH9" s="101">
        <v>52.695114599999997</v>
      </c>
    </row>
    <row r="10" spans="1:86" s="102" customFormat="1" ht="15.75" customHeight="1" x14ac:dyDescent="0.3">
      <c r="A10" s="99" t="s">
        <v>11</v>
      </c>
      <c r="B10" s="100"/>
      <c r="C10" s="100"/>
      <c r="D10" s="100"/>
      <c r="E10" s="100"/>
      <c r="F10" s="101"/>
      <c r="G10" s="101"/>
      <c r="H10" s="101"/>
      <c r="I10" s="101"/>
      <c r="J10" s="101"/>
      <c r="K10" s="101"/>
      <c r="L10" s="101"/>
      <c r="M10" s="101"/>
      <c r="N10" s="101">
        <v>34.893999999999998</v>
      </c>
      <c r="O10" s="101">
        <v>36.827000000000005</v>
      </c>
      <c r="P10" s="101">
        <v>63.209000000000003</v>
      </c>
      <c r="Q10" s="101">
        <v>79.749000000000009</v>
      </c>
      <c r="R10" s="101"/>
      <c r="S10" s="101"/>
      <c r="T10" s="101"/>
      <c r="U10" s="101"/>
      <c r="V10" s="101"/>
      <c r="W10" s="101"/>
      <c r="X10" s="101"/>
      <c r="Y10" s="101"/>
      <c r="Z10" s="101">
        <v>24.669374730000001</v>
      </c>
      <c r="AA10" s="101">
        <v>16.251828289999999</v>
      </c>
      <c r="AB10" s="101">
        <v>45.60078403</v>
      </c>
      <c r="AC10" s="101">
        <v>18.22038208</v>
      </c>
      <c r="AD10" s="101"/>
      <c r="AE10" s="101"/>
      <c r="AF10" s="101"/>
      <c r="AG10" s="101">
        <v>23.627085640000001</v>
      </c>
      <c r="AH10" s="101">
        <v>48.09712141</v>
      </c>
    </row>
    <row r="11" spans="1:86" s="102" customFormat="1" ht="15.75" customHeight="1" x14ac:dyDescent="0.3">
      <c r="A11" s="99" t="s">
        <v>2</v>
      </c>
      <c r="B11" s="100"/>
      <c r="C11" s="100"/>
      <c r="D11" s="100"/>
      <c r="E11" s="100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</row>
    <row r="12" spans="1:86" s="39" customFormat="1" ht="15.75" customHeight="1" x14ac:dyDescent="0.3">
      <c r="A12" s="59" t="s">
        <v>13</v>
      </c>
      <c r="B12" s="60"/>
      <c r="C12" s="60"/>
      <c r="D12" s="60"/>
      <c r="E12" s="60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</row>
    <row r="13" spans="1:86" s="102" customFormat="1" ht="15.75" customHeight="1" x14ac:dyDescent="0.3">
      <c r="A13" s="99" t="s">
        <v>1</v>
      </c>
      <c r="B13" s="100"/>
      <c r="C13" s="100"/>
      <c r="D13" s="100"/>
      <c r="E13" s="100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>
        <v>9.3066002300000008</v>
      </c>
      <c r="AA13" s="101">
        <v>8.2487423900000003</v>
      </c>
      <c r="AB13" s="101">
        <v>12.40777198</v>
      </c>
      <c r="AC13" s="101">
        <v>14.648577250000001</v>
      </c>
      <c r="AD13" s="101">
        <v>18.231748400000001</v>
      </c>
      <c r="AE13" s="101">
        <v>12.38418218</v>
      </c>
      <c r="AF13" s="101">
        <v>12.13396335</v>
      </c>
      <c r="AG13" s="101">
        <v>14.275183719999999</v>
      </c>
      <c r="AH13" s="101">
        <v>13.34401997</v>
      </c>
    </row>
    <row r="14" spans="1:86" s="102" customFormat="1" ht="15.75" customHeight="1" x14ac:dyDescent="0.3">
      <c r="A14" s="104" t="s">
        <v>61</v>
      </c>
      <c r="B14" s="100"/>
      <c r="C14" s="100"/>
      <c r="D14" s="100"/>
      <c r="E14" s="100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>
        <v>3.4676265499999999</v>
      </c>
      <c r="AE14" s="101">
        <v>7.0103506600000003</v>
      </c>
      <c r="AF14" s="101">
        <v>11.9978427</v>
      </c>
      <c r="AG14" s="101">
        <v>10.8306094</v>
      </c>
      <c r="AH14" s="101">
        <v>11.94095959</v>
      </c>
    </row>
    <row r="15" spans="1:86" s="102" customFormat="1" ht="15.75" customHeight="1" x14ac:dyDescent="0.3">
      <c r="A15" s="99" t="s">
        <v>15</v>
      </c>
      <c r="B15" s="100">
        <v>8.0640000000000001</v>
      </c>
      <c r="C15" s="100">
        <v>13.991000000000001</v>
      </c>
      <c r="D15" s="100">
        <v>42.094000000000001</v>
      </c>
      <c r="E15" s="100">
        <v>52.616</v>
      </c>
      <c r="F15" s="101">
        <v>50.243000000000002</v>
      </c>
      <c r="G15" s="101">
        <v>52.356000000000002</v>
      </c>
      <c r="H15" s="101">
        <v>32.238</v>
      </c>
      <c r="I15" s="101">
        <v>38.286000000000001</v>
      </c>
      <c r="J15" s="101">
        <v>27.682000000000002</v>
      </c>
      <c r="K15" s="101">
        <v>50.461000000000006</v>
      </c>
      <c r="L15" s="101">
        <v>35.773000000000003</v>
      </c>
      <c r="M15" s="101">
        <v>38.877000000000002</v>
      </c>
      <c r="N15" s="101">
        <v>60.336000000000006</v>
      </c>
      <c r="O15" s="101">
        <v>118.75700000000001</v>
      </c>
      <c r="P15" s="101">
        <v>67.454000000000008</v>
      </c>
      <c r="Q15" s="101">
        <v>79.234000000000009</v>
      </c>
      <c r="R15" s="101">
        <v>141.971</v>
      </c>
      <c r="S15" s="101">
        <v>124.54300000000001</v>
      </c>
      <c r="T15" s="101">
        <v>87.87700000000001</v>
      </c>
      <c r="U15" s="101">
        <v>98.07</v>
      </c>
      <c r="V15" s="101">
        <v>87.902000000000001</v>
      </c>
      <c r="W15" s="101">
        <v>39.58</v>
      </c>
      <c r="X15" s="101">
        <v>60.577000000000005</v>
      </c>
      <c r="Y15" s="101">
        <v>172.89700000000002</v>
      </c>
      <c r="Z15" s="101">
        <v>95.846929610000004</v>
      </c>
      <c r="AA15" s="101">
        <v>41.7496182</v>
      </c>
      <c r="AB15" s="101">
        <v>61.560454440000001</v>
      </c>
      <c r="AC15" s="101">
        <v>43.277252109999999</v>
      </c>
      <c r="AD15" s="101">
        <v>81.183166510000007</v>
      </c>
      <c r="AE15" s="101">
        <v>91.094289500000002</v>
      </c>
      <c r="AF15" s="101">
        <v>41.105710340000002</v>
      </c>
      <c r="AG15" s="101">
        <v>134.12648017999999</v>
      </c>
      <c r="AH15" s="101">
        <v>131.29112778000001</v>
      </c>
    </row>
    <row r="16" spans="1:86" s="102" customFormat="1" ht="15.75" customHeight="1" x14ac:dyDescent="0.3">
      <c r="A16" s="99" t="s">
        <v>8</v>
      </c>
      <c r="B16" s="100">
        <v>10.831000000000001</v>
      </c>
      <c r="C16" s="100">
        <v>9.8450000000000006</v>
      </c>
      <c r="D16" s="100">
        <v>24.369</v>
      </c>
      <c r="E16" s="100">
        <v>25.84</v>
      </c>
      <c r="F16" s="101">
        <v>30.184000000000001</v>
      </c>
      <c r="G16" s="101">
        <v>23.577000000000002</v>
      </c>
      <c r="H16" s="101">
        <v>20.359000000000002</v>
      </c>
      <c r="I16" s="101">
        <v>36.014000000000003</v>
      </c>
      <c r="J16" s="101">
        <v>40.182000000000002</v>
      </c>
      <c r="K16" s="101">
        <v>34.03</v>
      </c>
      <c r="L16" s="101">
        <v>27.04</v>
      </c>
      <c r="M16" s="101">
        <v>27.936</v>
      </c>
      <c r="N16" s="101"/>
      <c r="O16" s="101"/>
      <c r="P16" s="101"/>
      <c r="Q16" s="101"/>
      <c r="R16" s="101">
        <v>105.97800000000001</v>
      </c>
      <c r="S16" s="101">
        <v>115.79700000000001</v>
      </c>
      <c r="T16" s="101">
        <v>150.28900000000002</v>
      </c>
      <c r="U16" s="101">
        <v>122.482</v>
      </c>
      <c r="V16" s="101">
        <v>113.316</v>
      </c>
      <c r="W16" s="101">
        <v>100.584</v>
      </c>
      <c r="X16" s="101">
        <v>163.529</v>
      </c>
      <c r="Y16" s="101">
        <v>152.33600000000001</v>
      </c>
      <c r="Z16" s="101">
        <v>141.09841269</v>
      </c>
      <c r="AA16" s="101">
        <v>194.02572186</v>
      </c>
      <c r="AB16" s="101">
        <v>150.69670131999999</v>
      </c>
      <c r="AC16" s="101">
        <v>118.53582419999999</v>
      </c>
      <c r="AD16" s="101">
        <v>120.83201348</v>
      </c>
      <c r="AE16" s="101">
        <v>106.23817468</v>
      </c>
      <c r="AF16" s="101">
        <v>100.22955035</v>
      </c>
      <c r="AG16" s="101">
        <v>118.96819696999999</v>
      </c>
      <c r="AH16" s="101">
        <v>139.92794576</v>
      </c>
    </row>
    <row r="17" spans="1:86" s="102" customFormat="1" ht="15.75" customHeight="1" x14ac:dyDescent="0.3">
      <c r="A17" s="99" t="s">
        <v>10</v>
      </c>
      <c r="B17" s="100"/>
      <c r="C17" s="100"/>
      <c r="D17" s="100"/>
      <c r="E17" s="100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>
        <v>50.959000000000003</v>
      </c>
      <c r="W17" s="101">
        <v>36.082000000000001</v>
      </c>
      <c r="X17" s="101">
        <v>87.423000000000002</v>
      </c>
      <c r="Y17" s="101">
        <v>160.273</v>
      </c>
      <c r="Z17" s="101">
        <v>110.13038271000001</v>
      </c>
      <c r="AA17" s="101">
        <v>94.945706000000001</v>
      </c>
      <c r="AB17" s="101">
        <v>43.6840975</v>
      </c>
      <c r="AC17" s="101">
        <v>43.354711940000001</v>
      </c>
      <c r="AD17" s="101">
        <v>55.38218475</v>
      </c>
      <c r="AE17" s="101">
        <v>75.03797299</v>
      </c>
      <c r="AF17" s="101">
        <v>65.769250159999999</v>
      </c>
      <c r="AG17" s="101">
        <v>74.088524949999993</v>
      </c>
      <c r="AH17" s="101">
        <v>68.673297919999996</v>
      </c>
    </row>
    <row r="18" spans="1:86" s="39" customFormat="1" ht="15.75" customHeight="1" x14ac:dyDescent="0.3">
      <c r="A18" s="62" t="s">
        <v>14</v>
      </c>
      <c r="B18" s="63"/>
      <c r="C18" s="63"/>
      <c r="D18" s="63"/>
      <c r="E18" s="63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</row>
    <row r="19" spans="1:86" s="102" customFormat="1" ht="15.75" customHeight="1" x14ac:dyDescent="0.3">
      <c r="A19" s="99" t="s">
        <v>9</v>
      </c>
      <c r="B19" s="100">
        <v>23.295999999999999</v>
      </c>
      <c r="C19" s="100">
        <v>22.150000000000002</v>
      </c>
      <c r="D19" s="100">
        <v>31.271000000000001</v>
      </c>
      <c r="E19" s="100">
        <v>32.119</v>
      </c>
      <c r="F19" s="105">
        <v>41.591000000000001</v>
      </c>
      <c r="G19" s="105">
        <v>30.04</v>
      </c>
      <c r="H19" s="105">
        <v>43.506</v>
      </c>
      <c r="I19" s="105">
        <v>45.861000000000004</v>
      </c>
      <c r="J19" s="105">
        <v>50.993000000000002</v>
      </c>
      <c r="K19" s="105">
        <v>57.222000000000001</v>
      </c>
      <c r="L19" s="105">
        <v>40.713000000000001</v>
      </c>
      <c r="M19" s="105">
        <v>45.344000000000001</v>
      </c>
      <c r="N19" s="105">
        <v>81.152000000000001</v>
      </c>
      <c r="O19" s="105">
        <v>81.864000000000004</v>
      </c>
      <c r="P19" s="105">
        <v>96.309000000000012</v>
      </c>
      <c r="Q19" s="105">
        <v>90.369</v>
      </c>
      <c r="R19" s="105">
        <v>114.95700000000001</v>
      </c>
      <c r="S19" s="105">
        <v>107.28800000000001</v>
      </c>
      <c r="T19" s="105">
        <v>143.99100000000001</v>
      </c>
      <c r="U19" s="105">
        <v>131.703</v>
      </c>
      <c r="V19" s="105">
        <v>149.71100000000001</v>
      </c>
      <c r="W19" s="105">
        <v>106.259</v>
      </c>
      <c r="X19" s="105">
        <v>190.941</v>
      </c>
      <c r="Y19" s="105">
        <v>153.32500000000002</v>
      </c>
      <c r="Z19" s="105">
        <v>165.14797738999999</v>
      </c>
      <c r="AA19" s="105">
        <v>206.81988122999999</v>
      </c>
      <c r="AB19" s="105">
        <v>171.11898456</v>
      </c>
      <c r="AC19" s="105">
        <v>153.65481066000001</v>
      </c>
      <c r="AD19" s="105">
        <v>143.67038004</v>
      </c>
      <c r="AE19" s="105">
        <v>190.01209802</v>
      </c>
      <c r="AF19" s="105">
        <v>163.15433153000001</v>
      </c>
      <c r="AG19" s="105">
        <v>206.47215795</v>
      </c>
      <c r="AH19" s="105">
        <v>204.64854982</v>
      </c>
    </row>
    <row r="20" spans="1:86" s="102" customFormat="1" ht="15.75" customHeight="1" x14ac:dyDescent="0.3">
      <c r="A20" s="99" t="s">
        <v>6</v>
      </c>
      <c r="B20" s="100"/>
      <c r="C20" s="100"/>
      <c r="D20" s="100"/>
      <c r="E20" s="100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>
        <v>17.635446009999999</v>
      </c>
      <c r="AE20" s="106">
        <v>15.61652754</v>
      </c>
      <c r="AF20" s="106" t="s">
        <v>62</v>
      </c>
      <c r="AG20" s="106"/>
      <c r="AH20" s="106"/>
    </row>
    <row r="21" spans="1:86" s="102" customFormat="1" ht="15.75" customHeight="1" x14ac:dyDescent="0.3">
      <c r="A21" s="99" t="s">
        <v>7</v>
      </c>
      <c r="B21" s="100">
        <v>41.646000000000001</v>
      </c>
      <c r="C21" s="100">
        <v>57.469000000000001</v>
      </c>
      <c r="D21" s="100">
        <v>95.067999999999998</v>
      </c>
      <c r="E21" s="100">
        <v>53.57</v>
      </c>
      <c r="F21" s="106">
        <v>63.968000000000004</v>
      </c>
      <c r="G21" s="106">
        <v>60.393000000000001</v>
      </c>
      <c r="H21" s="106">
        <v>54.244999999999997</v>
      </c>
      <c r="I21" s="106">
        <v>81.722999999999999</v>
      </c>
      <c r="J21" s="106">
        <v>65.265000000000001</v>
      </c>
      <c r="K21" s="106">
        <v>57.612000000000002</v>
      </c>
      <c r="L21" s="106">
        <v>65.158000000000001</v>
      </c>
      <c r="M21" s="106">
        <v>90.945000000000007</v>
      </c>
      <c r="N21" s="106">
        <v>102.64200000000001</v>
      </c>
      <c r="O21" s="106">
        <v>124.78400000000001</v>
      </c>
      <c r="P21" s="106">
        <v>135.381</v>
      </c>
      <c r="Q21" s="106">
        <v>149.59300000000002</v>
      </c>
      <c r="R21" s="106">
        <v>64.757000000000005</v>
      </c>
      <c r="S21" s="106">
        <v>112.53700000000001</v>
      </c>
      <c r="T21" s="106">
        <v>112.30500000000001</v>
      </c>
      <c r="U21" s="106">
        <v>92.213000000000008</v>
      </c>
      <c r="V21" s="106">
        <v>147.32500000000002</v>
      </c>
      <c r="W21" s="106">
        <v>103.765</v>
      </c>
      <c r="X21" s="106">
        <v>96.149000000000001</v>
      </c>
      <c r="Y21" s="106">
        <v>99.298000000000002</v>
      </c>
      <c r="Z21" s="106">
        <v>157.93612204999999</v>
      </c>
      <c r="AA21" s="106">
        <v>173.41487106</v>
      </c>
      <c r="AB21" s="106" t="s">
        <v>62</v>
      </c>
      <c r="AC21" s="106" t="s">
        <v>62</v>
      </c>
      <c r="AD21" s="106" t="s">
        <v>62</v>
      </c>
      <c r="AE21" s="106" t="s">
        <v>62</v>
      </c>
      <c r="AF21" s="106" t="s">
        <v>62</v>
      </c>
      <c r="AG21" s="106" t="s">
        <v>62</v>
      </c>
      <c r="AH21" s="106" t="s">
        <v>62</v>
      </c>
    </row>
    <row r="22" spans="1:86" s="40" customFormat="1" ht="15.75" customHeight="1" x14ac:dyDescent="0.3">
      <c r="A22" s="65" t="s">
        <v>59</v>
      </c>
      <c r="B22" s="66"/>
      <c r="C22" s="66"/>
      <c r="D22" s="66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</row>
    <row r="23" spans="1:86" s="102" customFormat="1" ht="15.75" customHeight="1" x14ac:dyDescent="0.3">
      <c r="A23" s="122" t="s">
        <v>60</v>
      </c>
      <c r="B23" s="123">
        <v>58.057000000000002</v>
      </c>
      <c r="C23" s="123">
        <v>85.11</v>
      </c>
      <c r="D23" s="123">
        <v>140.005</v>
      </c>
      <c r="E23" s="123">
        <v>113.298</v>
      </c>
      <c r="F23" s="124">
        <v>148.774</v>
      </c>
      <c r="G23" s="124">
        <v>145.53</v>
      </c>
      <c r="H23" s="124">
        <v>98.562000000000012</v>
      </c>
      <c r="I23" s="124">
        <v>118.54400000000001</v>
      </c>
      <c r="J23" s="124">
        <v>130.88200000000001</v>
      </c>
      <c r="K23" s="124">
        <v>137.42400000000001</v>
      </c>
      <c r="L23" s="124">
        <v>99.44</v>
      </c>
      <c r="M23" s="124">
        <v>114.24600000000001</v>
      </c>
      <c r="N23" s="124">
        <v>139.74100000000001</v>
      </c>
      <c r="O23" s="124">
        <v>172.96300000000002</v>
      </c>
      <c r="P23" s="124">
        <v>235.66600000000003</v>
      </c>
      <c r="Q23" s="124">
        <v>275.23500000000001</v>
      </c>
      <c r="R23" s="124">
        <v>198.10400000000001</v>
      </c>
      <c r="S23" s="124">
        <v>248.93900000000002</v>
      </c>
      <c r="T23" s="124">
        <v>349.24100000000004</v>
      </c>
      <c r="U23" s="124">
        <v>228.56100000000001</v>
      </c>
      <c r="V23" s="124">
        <v>147.29699999999983</v>
      </c>
      <c r="W23" s="124">
        <v>140.47299999999996</v>
      </c>
      <c r="X23" s="124">
        <v>59.370999999999981</v>
      </c>
      <c r="Y23" s="124">
        <v>177.93899999999996</v>
      </c>
      <c r="Z23" s="124">
        <v>43.06355467000003</v>
      </c>
      <c r="AA23" s="124">
        <v>37.396575009999879</v>
      </c>
      <c r="AB23" s="124" t="s">
        <v>62</v>
      </c>
      <c r="AC23" s="124" t="s">
        <v>62</v>
      </c>
      <c r="AD23" s="124" t="s">
        <v>62</v>
      </c>
      <c r="AE23" s="124" t="s">
        <v>62</v>
      </c>
      <c r="AF23" s="124">
        <v>32.492961629999982</v>
      </c>
      <c r="AG23" s="124" t="s">
        <v>62</v>
      </c>
      <c r="AH23" s="124" t="s">
        <v>62</v>
      </c>
    </row>
    <row r="24" spans="1:86" s="112" customFormat="1" ht="15.75" customHeight="1" x14ac:dyDescent="0.3">
      <c r="A24" s="104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8"/>
      <c r="AC24" s="108"/>
      <c r="AD24" s="109"/>
      <c r="AE24" s="109"/>
      <c r="AF24" s="110"/>
      <c r="AG24" s="111"/>
      <c r="AH24" s="111"/>
    </row>
    <row r="25" spans="1:86" s="115" customFormat="1" ht="15.75" customHeight="1" x14ac:dyDescent="0.3">
      <c r="A25" s="113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08"/>
      <c r="AC25" s="108"/>
      <c r="AD25" s="109"/>
      <c r="AE25" s="109"/>
      <c r="AF25" s="110"/>
      <c r="AG25" s="110"/>
      <c r="AH25" s="110"/>
    </row>
    <row r="26" spans="1:86" s="13" customFormat="1" ht="15" customHeight="1" x14ac:dyDescent="0.25">
      <c r="A26" s="74" t="s">
        <v>55</v>
      </c>
      <c r="B26" s="74"/>
      <c r="C26" s="74"/>
      <c r="D26" s="74"/>
      <c r="E26" s="74"/>
      <c r="F26" s="74"/>
      <c r="G26" s="74"/>
      <c r="H26" s="74"/>
      <c r="I26" s="74"/>
      <c r="J26" s="74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</row>
    <row r="27" spans="1:86" s="13" customFormat="1" ht="60.6" customHeight="1" x14ac:dyDescent="0.25">
      <c r="A27" s="117" t="s">
        <v>56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</row>
    <row r="28" spans="1:86" s="13" customFormat="1" ht="14.4" x14ac:dyDescent="0.3">
      <c r="A28" s="97" t="s">
        <v>54</v>
      </c>
      <c r="B28" s="119"/>
      <c r="C28" s="119"/>
      <c r="D28" s="119"/>
      <c r="E28" s="119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</row>
    <row r="29" spans="1:86" s="13" customFormat="1" ht="14.4" x14ac:dyDescent="0.3">
      <c r="A29" s="97" t="s">
        <v>63</v>
      </c>
      <c r="B29" s="119"/>
      <c r="C29" s="119"/>
      <c r="D29" s="119"/>
      <c r="E29" s="119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</row>
    <row r="30" spans="1:86" s="13" customFormat="1" ht="14.4" x14ac:dyDescent="0.3">
      <c r="A30" s="97"/>
      <c r="B30" s="119"/>
      <c r="C30" s="119"/>
      <c r="D30" s="119"/>
      <c r="E30" s="119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</row>
    <row r="31" spans="1:86" s="13" customFormat="1" ht="14.4" x14ac:dyDescent="0.3">
      <c r="A31" s="87" t="s">
        <v>53</v>
      </c>
      <c r="B31" s="120"/>
      <c r="C31" s="120"/>
      <c r="D31" s="120"/>
      <c r="E31" s="120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</row>
    <row r="32" spans="1:86" s="115" customFormat="1" ht="15.75" customHeight="1" x14ac:dyDescent="0.3">
      <c r="A32" s="113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21"/>
      <c r="Z32" s="121"/>
      <c r="AA32" s="108"/>
      <c r="AB32" s="108"/>
      <c r="AC32" s="108"/>
      <c r="AD32" s="109"/>
      <c r="AE32" s="109"/>
      <c r="AF32" s="110"/>
      <c r="AG32" s="110"/>
      <c r="AH32" s="110"/>
    </row>
    <row r="33" spans="1:34" s="115" customFormat="1" ht="15.75" customHeight="1" x14ac:dyDescent="0.3">
      <c r="A33" s="113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21"/>
      <c r="Z33" s="121"/>
      <c r="AA33" s="108"/>
      <c r="AB33" s="108"/>
      <c r="AC33" s="108"/>
      <c r="AD33" s="109"/>
      <c r="AE33" s="109"/>
      <c r="AF33" s="110"/>
      <c r="AG33" s="110"/>
      <c r="AH33" s="110"/>
    </row>
    <row r="34" spans="1:34" s="115" customFormat="1" ht="15.75" customHeight="1" x14ac:dyDescent="0.3">
      <c r="A34" s="113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21"/>
      <c r="Z34" s="121"/>
      <c r="AA34" s="108"/>
      <c r="AB34" s="108"/>
      <c r="AC34" s="108"/>
      <c r="AD34" s="109"/>
      <c r="AE34" s="109"/>
      <c r="AF34" s="110"/>
      <c r="AG34" s="110"/>
      <c r="AH34" s="110"/>
    </row>
    <row r="35" spans="1:34" s="115" customFormat="1" ht="15.75" customHeight="1" x14ac:dyDescent="0.3">
      <c r="A35" s="113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21"/>
      <c r="Z35" s="121"/>
      <c r="AA35" s="108"/>
      <c r="AB35" s="108"/>
      <c r="AC35" s="108"/>
      <c r="AD35" s="109"/>
      <c r="AE35" s="109"/>
      <c r="AF35" s="110"/>
      <c r="AG35" s="110"/>
      <c r="AH35" s="110"/>
    </row>
    <row r="36" spans="1:34" s="115" customFormat="1" ht="15.75" customHeight="1" x14ac:dyDescent="0.3">
      <c r="A36" s="113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21"/>
      <c r="Z36" s="121"/>
      <c r="AA36" s="108"/>
      <c r="AB36" s="108"/>
      <c r="AC36" s="108"/>
      <c r="AD36" s="109"/>
      <c r="AE36" s="109"/>
      <c r="AF36" s="110"/>
      <c r="AG36" s="110"/>
      <c r="AH36" s="110"/>
    </row>
    <row r="37" spans="1:34" s="115" customFormat="1" ht="15.75" customHeight="1" x14ac:dyDescent="0.3">
      <c r="A37" s="113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21"/>
      <c r="Z37" s="121"/>
      <c r="AA37" s="108"/>
      <c r="AB37" s="108"/>
      <c r="AC37" s="108"/>
      <c r="AD37" s="109"/>
      <c r="AE37" s="109"/>
      <c r="AF37" s="110"/>
      <c r="AG37" s="110"/>
      <c r="AH37" s="110"/>
    </row>
    <row r="38" spans="1:34" s="115" customFormat="1" ht="15.75" customHeight="1" x14ac:dyDescent="0.3">
      <c r="A38" s="113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21"/>
      <c r="Z38" s="121"/>
      <c r="AA38" s="108"/>
      <c r="AB38" s="108"/>
      <c r="AC38" s="108"/>
      <c r="AD38" s="109"/>
      <c r="AE38" s="109"/>
      <c r="AF38" s="110"/>
      <c r="AG38" s="110"/>
      <c r="AH38" s="110"/>
    </row>
    <row r="39" spans="1:34" s="115" customFormat="1" ht="15.75" customHeight="1" x14ac:dyDescent="0.3">
      <c r="A39" s="113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21"/>
      <c r="Z39" s="121"/>
      <c r="AA39" s="108"/>
      <c r="AB39" s="108"/>
      <c r="AC39" s="108"/>
      <c r="AD39" s="109"/>
      <c r="AE39" s="109"/>
      <c r="AF39" s="110"/>
      <c r="AG39" s="110"/>
      <c r="AH39" s="110"/>
    </row>
    <row r="40" spans="1:34" s="115" customFormat="1" ht="15.75" customHeight="1" x14ac:dyDescent="0.3">
      <c r="A40" s="113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21"/>
      <c r="Z40" s="121"/>
      <c r="AA40" s="108"/>
      <c r="AB40" s="108"/>
      <c r="AC40" s="108"/>
      <c r="AD40" s="109"/>
      <c r="AE40" s="109"/>
      <c r="AF40" s="110"/>
      <c r="AG40" s="110"/>
      <c r="AH40" s="110"/>
    </row>
    <row r="41" spans="1:34" s="115" customFormat="1" ht="15.75" customHeight="1" x14ac:dyDescent="0.3">
      <c r="A41" s="113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21"/>
      <c r="Z41" s="121"/>
      <c r="AA41" s="108"/>
      <c r="AB41" s="108"/>
      <c r="AC41" s="108"/>
      <c r="AD41" s="109"/>
      <c r="AE41" s="109"/>
      <c r="AF41" s="110"/>
      <c r="AG41" s="110"/>
      <c r="AH41" s="110"/>
    </row>
    <row r="42" spans="1:34" s="115" customFormat="1" ht="15.75" customHeight="1" x14ac:dyDescent="0.3">
      <c r="A42" s="113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21"/>
      <c r="Z42" s="121"/>
      <c r="AA42" s="108"/>
      <c r="AB42" s="108"/>
      <c r="AC42" s="108"/>
      <c r="AD42" s="109"/>
      <c r="AE42" s="109"/>
      <c r="AF42" s="110"/>
      <c r="AG42" s="110"/>
      <c r="AH42" s="110"/>
    </row>
    <row r="43" spans="1:34" s="115" customFormat="1" ht="15.75" customHeight="1" x14ac:dyDescent="0.3">
      <c r="A43" s="113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21"/>
      <c r="Z43" s="121"/>
      <c r="AA43" s="108"/>
      <c r="AB43" s="108"/>
      <c r="AC43" s="108"/>
      <c r="AD43" s="109"/>
      <c r="AE43" s="109"/>
      <c r="AF43" s="110"/>
      <c r="AG43" s="110"/>
      <c r="AH43" s="110"/>
    </row>
    <row r="44" spans="1:34" s="115" customFormat="1" ht="15.75" customHeight="1" x14ac:dyDescent="0.3">
      <c r="A44" s="113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21"/>
      <c r="Z44" s="121"/>
      <c r="AA44" s="108"/>
      <c r="AB44" s="108"/>
      <c r="AC44" s="108"/>
      <c r="AD44" s="109"/>
      <c r="AE44" s="109"/>
      <c r="AF44" s="110"/>
      <c r="AG44" s="110"/>
      <c r="AH44" s="110"/>
    </row>
    <row r="45" spans="1:34" s="115" customFormat="1" ht="15.75" customHeight="1" x14ac:dyDescent="0.3">
      <c r="A45" s="113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21"/>
      <c r="Z45" s="121"/>
      <c r="AA45" s="108"/>
      <c r="AB45" s="108"/>
      <c r="AC45" s="108"/>
      <c r="AD45" s="109"/>
      <c r="AE45" s="109"/>
      <c r="AF45" s="110"/>
      <c r="AG45" s="110"/>
      <c r="AH45" s="110"/>
    </row>
    <row r="46" spans="1:34" s="115" customFormat="1" ht="15.75" customHeight="1" x14ac:dyDescent="0.3">
      <c r="A46" s="113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21"/>
      <c r="Z46" s="121"/>
      <c r="AA46" s="108"/>
      <c r="AB46" s="108"/>
      <c r="AC46" s="108"/>
      <c r="AD46" s="109"/>
      <c r="AE46" s="109"/>
      <c r="AF46" s="110"/>
      <c r="AG46" s="110"/>
      <c r="AH46" s="110"/>
    </row>
    <row r="47" spans="1:34" s="115" customFormat="1" ht="15.75" customHeight="1" x14ac:dyDescent="0.3">
      <c r="A47" s="113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21"/>
      <c r="Z47" s="121"/>
      <c r="AA47" s="108"/>
      <c r="AB47" s="108"/>
      <c r="AC47" s="108"/>
      <c r="AD47" s="109"/>
      <c r="AE47" s="109"/>
      <c r="AF47" s="110"/>
      <c r="AG47" s="110"/>
      <c r="AH47" s="110"/>
    </row>
    <row r="48" spans="1:34" s="115" customFormat="1" ht="15.75" customHeight="1" x14ac:dyDescent="0.3">
      <c r="A48" s="113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21"/>
      <c r="Z48" s="121"/>
      <c r="AA48" s="108"/>
      <c r="AB48" s="108"/>
      <c r="AC48" s="108"/>
      <c r="AD48" s="109"/>
      <c r="AE48" s="109"/>
      <c r="AF48" s="110"/>
      <c r="AG48" s="110"/>
      <c r="AH48" s="110"/>
    </row>
    <row r="49" spans="1:34" s="115" customFormat="1" ht="15.75" customHeight="1" x14ac:dyDescent="0.3">
      <c r="A49" s="113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21"/>
      <c r="Z49" s="121"/>
      <c r="AA49" s="108"/>
      <c r="AB49" s="108"/>
      <c r="AC49" s="108"/>
      <c r="AD49" s="109"/>
      <c r="AE49" s="109"/>
      <c r="AF49" s="110"/>
      <c r="AG49" s="110"/>
      <c r="AH49" s="110"/>
    </row>
    <row r="50" spans="1:34" s="115" customFormat="1" ht="15.75" customHeight="1" x14ac:dyDescent="0.3">
      <c r="A50" s="113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21"/>
      <c r="Z50" s="121"/>
      <c r="AA50" s="108"/>
      <c r="AB50" s="108"/>
      <c r="AC50" s="108"/>
      <c r="AD50" s="109"/>
      <c r="AE50" s="109"/>
      <c r="AF50" s="110"/>
      <c r="AG50" s="110"/>
      <c r="AH50" s="110"/>
    </row>
    <row r="51" spans="1:34" s="115" customFormat="1" ht="15.75" customHeight="1" x14ac:dyDescent="0.3">
      <c r="A51" s="113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21"/>
      <c r="Z51" s="121"/>
      <c r="AA51" s="108"/>
      <c r="AB51" s="108"/>
      <c r="AC51" s="108"/>
      <c r="AD51" s="109"/>
      <c r="AE51" s="109"/>
      <c r="AF51" s="110"/>
      <c r="AG51" s="110"/>
      <c r="AH51" s="110"/>
    </row>
    <row r="52" spans="1:34" s="115" customFormat="1" ht="15.75" customHeight="1" x14ac:dyDescent="0.3">
      <c r="A52" s="113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21"/>
      <c r="Z52" s="121"/>
      <c r="AA52" s="108"/>
      <c r="AB52" s="108"/>
      <c r="AC52" s="108"/>
      <c r="AD52" s="109"/>
      <c r="AE52" s="109"/>
      <c r="AF52" s="110"/>
      <c r="AG52" s="110"/>
      <c r="AH52" s="110"/>
    </row>
    <row r="53" spans="1:34" s="115" customFormat="1" ht="15.75" customHeight="1" x14ac:dyDescent="0.3">
      <c r="A53" s="113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21"/>
      <c r="Z53" s="121"/>
      <c r="AA53" s="108"/>
      <c r="AB53" s="108"/>
      <c r="AC53" s="108"/>
      <c r="AD53" s="109"/>
      <c r="AE53" s="109"/>
      <c r="AF53" s="110"/>
      <c r="AG53" s="110"/>
      <c r="AH53" s="110"/>
    </row>
    <row r="54" spans="1:34" s="115" customFormat="1" ht="15.75" customHeight="1" x14ac:dyDescent="0.3">
      <c r="A54" s="113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21"/>
      <c r="Z54" s="121"/>
      <c r="AA54" s="108"/>
      <c r="AB54" s="108"/>
      <c r="AC54" s="108"/>
      <c r="AD54" s="109"/>
      <c r="AE54" s="109"/>
      <c r="AF54" s="110"/>
      <c r="AG54" s="110"/>
      <c r="AH54" s="110"/>
    </row>
    <row r="55" spans="1:34" s="115" customFormat="1" ht="15.75" customHeight="1" x14ac:dyDescent="0.3">
      <c r="A55" s="113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21"/>
      <c r="Z55" s="121"/>
      <c r="AA55" s="108"/>
      <c r="AB55" s="108"/>
      <c r="AC55" s="108"/>
      <c r="AD55" s="109"/>
      <c r="AE55" s="109"/>
      <c r="AF55" s="110"/>
      <c r="AG55" s="110"/>
      <c r="AH55" s="110"/>
    </row>
    <row r="56" spans="1:34" s="115" customFormat="1" ht="15.75" customHeight="1" x14ac:dyDescent="0.3">
      <c r="A56" s="113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21"/>
      <c r="Z56" s="121"/>
      <c r="AA56" s="108"/>
      <c r="AB56" s="108"/>
      <c r="AC56" s="108"/>
      <c r="AD56" s="109"/>
      <c r="AE56" s="109"/>
      <c r="AF56" s="110"/>
      <c r="AG56" s="110"/>
      <c r="AH56" s="110"/>
    </row>
    <row r="57" spans="1:34" s="115" customFormat="1" ht="15.75" customHeight="1" x14ac:dyDescent="0.3">
      <c r="A57" s="113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21"/>
      <c r="Z57" s="121"/>
      <c r="AA57" s="108"/>
      <c r="AB57" s="108"/>
      <c r="AC57" s="108"/>
      <c r="AD57" s="109"/>
      <c r="AE57" s="109"/>
      <c r="AF57" s="110"/>
      <c r="AG57" s="110"/>
      <c r="AH57" s="110"/>
    </row>
    <row r="58" spans="1:34" s="115" customFormat="1" ht="15.75" customHeight="1" x14ac:dyDescent="0.3">
      <c r="A58" s="113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21"/>
      <c r="Z58" s="121"/>
      <c r="AA58" s="108"/>
      <c r="AB58" s="108"/>
      <c r="AC58" s="108"/>
      <c r="AD58" s="109"/>
      <c r="AE58" s="109"/>
      <c r="AF58" s="110"/>
      <c r="AG58" s="110"/>
      <c r="AH58" s="110"/>
    </row>
    <row r="59" spans="1:34" s="115" customFormat="1" ht="15.75" customHeight="1" x14ac:dyDescent="0.3">
      <c r="A59" s="113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21"/>
      <c r="Z59" s="121"/>
      <c r="AA59" s="108"/>
      <c r="AB59" s="108"/>
      <c r="AC59" s="108"/>
      <c r="AD59" s="109"/>
      <c r="AE59" s="109"/>
      <c r="AF59" s="110"/>
      <c r="AG59" s="110"/>
      <c r="AH59" s="110"/>
    </row>
    <row r="60" spans="1:34" s="115" customFormat="1" ht="15.75" customHeight="1" x14ac:dyDescent="0.3">
      <c r="A60" s="113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21"/>
      <c r="Z60" s="121"/>
      <c r="AA60" s="108"/>
      <c r="AB60" s="108"/>
      <c r="AC60" s="108"/>
      <c r="AD60" s="109"/>
      <c r="AE60" s="109"/>
      <c r="AF60" s="110"/>
      <c r="AG60" s="110"/>
      <c r="AH60" s="110"/>
    </row>
    <row r="61" spans="1:34" s="115" customFormat="1" ht="15.75" customHeight="1" x14ac:dyDescent="0.3">
      <c r="A61" s="113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21"/>
      <c r="Z61" s="121"/>
      <c r="AA61" s="108"/>
      <c r="AB61" s="108"/>
      <c r="AC61" s="108"/>
      <c r="AD61" s="109"/>
      <c r="AE61" s="109"/>
      <c r="AF61" s="110"/>
      <c r="AG61" s="110"/>
      <c r="AH61" s="110"/>
    </row>
    <row r="62" spans="1:34" s="115" customFormat="1" ht="15.75" customHeight="1" x14ac:dyDescent="0.3">
      <c r="A62" s="113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21"/>
      <c r="Z62" s="121"/>
      <c r="AA62" s="108"/>
      <c r="AB62" s="108"/>
      <c r="AC62" s="108"/>
      <c r="AD62" s="109"/>
      <c r="AE62" s="109"/>
      <c r="AF62" s="110"/>
      <c r="AG62" s="110"/>
      <c r="AH62" s="110"/>
    </row>
    <row r="63" spans="1:34" s="115" customFormat="1" ht="15.75" customHeight="1" x14ac:dyDescent="0.3">
      <c r="A63" s="113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21"/>
      <c r="Z63" s="121"/>
      <c r="AA63" s="108"/>
      <c r="AB63" s="108"/>
      <c r="AC63" s="108"/>
      <c r="AD63" s="109"/>
      <c r="AE63" s="109"/>
      <c r="AF63" s="110"/>
      <c r="AG63" s="110"/>
      <c r="AH63" s="110"/>
    </row>
    <row r="64" spans="1:34" s="115" customFormat="1" ht="15.75" customHeight="1" x14ac:dyDescent="0.3">
      <c r="A64" s="113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21"/>
      <c r="Z64" s="121"/>
      <c r="AA64" s="108"/>
      <c r="AB64" s="108"/>
      <c r="AC64" s="108"/>
      <c r="AD64" s="109"/>
      <c r="AE64" s="109"/>
      <c r="AF64" s="110"/>
      <c r="AG64" s="110"/>
      <c r="AH64" s="110"/>
    </row>
    <row r="65" spans="1:34" s="115" customFormat="1" ht="15.75" customHeight="1" x14ac:dyDescent="0.3">
      <c r="A65" s="113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21"/>
      <c r="Z65" s="121"/>
      <c r="AA65" s="108"/>
      <c r="AB65" s="108"/>
      <c r="AC65" s="108"/>
      <c r="AD65" s="109"/>
      <c r="AE65" s="109"/>
      <c r="AF65" s="110"/>
      <c r="AG65" s="110"/>
      <c r="AH65" s="110"/>
    </row>
    <row r="66" spans="1:34" s="115" customFormat="1" ht="15.75" customHeight="1" x14ac:dyDescent="0.3">
      <c r="A66" s="113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21"/>
      <c r="Z66" s="121"/>
      <c r="AA66" s="108"/>
      <c r="AB66" s="108"/>
      <c r="AC66" s="108"/>
      <c r="AD66" s="109"/>
      <c r="AE66" s="109"/>
      <c r="AF66" s="110"/>
      <c r="AG66" s="110"/>
      <c r="AH66" s="110"/>
    </row>
    <row r="67" spans="1:34" s="115" customFormat="1" ht="15.75" customHeight="1" x14ac:dyDescent="0.3">
      <c r="A67" s="113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21"/>
      <c r="Z67" s="121"/>
      <c r="AA67" s="108"/>
      <c r="AB67" s="108"/>
      <c r="AC67" s="108"/>
      <c r="AD67" s="109"/>
      <c r="AE67" s="109"/>
      <c r="AF67" s="110"/>
      <c r="AG67" s="110"/>
      <c r="AH67" s="110"/>
    </row>
    <row r="68" spans="1:34" s="115" customFormat="1" ht="15.75" customHeight="1" x14ac:dyDescent="0.3">
      <c r="A68" s="113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21"/>
      <c r="Z68" s="121"/>
      <c r="AA68" s="108"/>
      <c r="AB68" s="108"/>
      <c r="AC68" s="108"/>
      <c r="AD68" s="109"/>
      <c r="AE68" s="109"/>
      <c r="AF68" s="110"/>
      <c r="AG68" s="110"/>
      <c r="AH68" s="110"/>
    </row>
    <row r="69" spans="1:34" s="115" customFormat="1" ht="15.75" customHeight="1" x14ac:dyDescent="0.3">
      <c r="A69" s="113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21"/>
      <c r="Z69" s="121"/>
      <c r="AA69" s="108"/>
      <c r="AB69" s="108"/>
      <c r="AC69" s="108"/>
      <c r="AD69" s="109"/>
      <c r="AE69" s="109"/>
      <c r="AF69" s="110"/>
      <c r="AG69" s="110"/>
      <c r="AH69" s="110"/>
    </row>
    <row r="70" spans="1:34" s="115" customFormat="1" ht="15.75" customHeight="1" x14ac:dyDescent="0.3">
      <c r="A70" s="113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21"/>
      <c r="Z70" s="121"/>
      <c r="AA70" s="108"/>
      <c r="AB70" s="108"/>
      <c r="AC70" s="108"/>
      <c r="AD70" s="109"/>
      <c r="AE70" s="109"/>
      <c r="AF70" s="110"/>
      <c r="AG70" s="110"/>
      <c r="AH70" s="110"/>
    </row>
    <row r="71" spans="1:34" s="115" customFormat="1" ht="15.75" customHeight="1" x14ac:dyDescent="0.3">
      <c r="A71" s="113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21"/>
      <c r="Z71" s="121"/>
      <c r="AA71" s="108"/>
      <c r="AB71" s="108"/>
      <c r="AC71" s="108"/>
      <c r="AD71" s="109"/>
      <c r="AE71" s="109"/>
      <c r="AF71" s="110"/>
      <c r="AG71" s="110"/>
      <c r="AH71" s="110"/>
    </row>
    <row r="72" spans="1:34" s="115" customFormat="1" ht="15.75" customHeight="1" x14ac:dyDescent="0.3">
      <c r="A72" s="113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21"/>
      <c r="Z72" s="121"/>
      <c r="AA72" s="108"/>
      <c r="AB72" s="108"/>
      <c r="AC72" s="108"/>
      <c r="AD72" s="109"/>
      <c r="AE72" s="109"/>
      <c r="AF72" s="110"/>
      <c r="AG72" s="110"/>
      <c r="AH72" s="110"/>
    </row>
    <row r="73" spans="1:34" s="115" customFormat="1" ht="15.75" customHeight="1" x14ac:dyDescent="0.3">
      <c r="A73" s="113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21"/>
      <c r="Z73" s="121"/>
      <c r="AA73" s="108"/>
      <c r="AB73" s="108"/>
      <c r="AC73" s="108"/>
      <c r="AD73" s="109"/>
      <c r="AE73" s="109"/>
      <c r="AF73" s="110"/>
      <c r="AG73" s="110"/>
      <c r="AH73" s="110"/>
    </row>
    <row r="74" spans="1:34" s="115" customFormat="1" ht="15.75" customHeight="1" x14ac:dyDescent="0.3">
      <c r="A74" s="113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21"/>
      <c r="Z74" s="121"/>
      <c r="AA74" s="108"/>
      <c r="AB74" s="108"/>
      <c r="AC74" s="108"/>
      <c r="AD74" s="109"/>
      <c r="AE74" s="109"/>
      <c r="AF74" s="110"/>
      <c r="AG74" s="110"/>
      <c r="AH74" s="110"/>
    </row>
    <row r="75" spans="1:34" s="115" customFormat="1" ht="15.75" customHeight="1" x14ac:dyDescent="0.3">
      <c r="A75" s="113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21"/>
      <c r="Z75" s="121"/>
      <c r="AA75" s="108"/>
      <c r="AB75" s="108"/>
      <c r="AC75" s="108"/>
      <c r="AD75" s="109"/>
      <c r="AE75" s="109"/>
      <c r="AF75" s="110"/>
      <c r="AG75" s="110"/>
      <c r="AH75" s="110"/>
    </row>
    <row r="76" spans="1:34" s="115" customFormat="1" ht="15.75" customHeight="1" x14ac:dyDescent="0.3">
      <c r="A76" s="113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21"/>
      <c r="Z76" s="121"/>
      <c r="AA76" s="108"/>
      <c r="AB76" s="108"/>
      <c r="AC76" s="108"/>
      <c r="AD76" s="109"/>
      <c r="AE76" s="109"/>
      <c r="AF76" s="110"/>
      <c r="AG76" s="110"/>
      <c r="AH76" s="110"/>
    </row>
    <row r="77" spans="1:34" s="115" customFormat="1" ht="15.75" customHeight="1" x14ac:dyDescent="0.3">
      <c r="A77" s="113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21"/>
      <c r="Z77" s="121"/>
      <c r="AA77" s="108"/>
      <c r="AB77" s="108"/>
      <c r="AC77" s="108"/>
      <c r="AD77" s="109"/>
      <c r="AE77" s="109"/>
      <c r="AF77" s="110"/>
      <c r="AG77" s="110"/>
      <c r="AH77" s="110"/>
    </row>
    <row r="78" spans="1:34" s="115" customFormat="1" ht="15.75" customHeight="1" x14ac:dyDescent="0.3">
      <c r="A78" s="113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21"/>
      <c r="Z78" s="121"/>
      <c r="AA78" s="108"/>
      <c r="AB78" s="108"/>
      <c r="AC78" s="108"/>
      <c r="AD78" s="109"/>
      <c r="AE78" s="109"/>
      <c r="AF78" s="110"/>
      <c r="AG78" s="110"/>
      <c r="AH78" s="110"/>
    </row>
    <row r="79" spans="1:34" s="115" customFormat="1" ht="15.75" customHeight="1" x14ac:dyDescent="0.3">
      <c r="A79" s="113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21"/>
      <c r="Z79" s="121"/>
      <c r="AA79" s="108"/>
      <c r="AB79" s="108"/>
      <c r="AC79" s="108"/>
      <c r="AD79" s="109"/>
      <c r="AE79" s="109"/>
      <c r="AF79" s="110"/>
      <c r="AG79" s="110"/>
      <c r="AH79" s="110"/>
    </row>
    <row r="80" spans="1:34" s="115" customFormat="1" ht="15.75" customHeight="1" x14ac:dyDescent="0.3">
      <c r="A80" s="113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21"/>
      <c r="Z80" s="121"/>
      <c r="AA80" s="108"/>
      <c r="AB80" s="108"/>
      <c r="AC80" s="108"/>
      <c r="AD80" s="109"/>
      <c r="AE80" s="109"/>
      <c r="AF80" s="110"/>
      <c r="AG80" s="110"/>
      <c r="AH80" s="110"/>
    </row>
    <row r="81" spans="1:34" s="115" customFormat="1" ht="15.75" customHeight="1" x14ac:dyDescent="0.3">
      <c r="A81" s="113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21"/>
      <c r="Z81" s="121"/>
      <c r="AA81" s="108"/>
      <c r="AB81" s="108"/>
      <c r="AC81" s="108"/>
      <c r="AD81" s="109"/>
      <c r="AE81" s="109"/>
      <c r="AF81" s="110"/>
      <c r="AG81" s="110"/>
      <c r="AH81" s="110"/>
    </row>
    <row r="82" spans="1:34" s="115" customFormat="1" ht="15.75" customHeight="1" x14ac:dyDescent="0.3">
      <c r="A82" s="113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21"/>
      <c r="Z82" s="121"/>
      <c r="AA82" s="108"/>
      <c r="AB82" s="108"/>
      <c r="AC82" s="108"/>
      <c r="AD82" s="109"/>
      <c r="AE82" s="109"/>
      <c r="AF82" s="110"/>
      <c r="AG82" s="110"/>
      <c r="AH82" s="110"/>
    </row>
    <row r="83" spans="1:34" s="115" customFormat="1" ht="15.75" customHeight="1" x14ac:dyDescent="0.3">
      <c r="A83" s="113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21"/>
      <c r="Z83" s="121"/>
      <c r="AA83" s="108"/>
      <c r="AB83" s="108"/>
      <c r="AC83" s="108"/>
      <c r="AD83" s="109"/>
      <c r="AE83" s="109"/>
      <c r="AF83" s="110"/>
      <c r="AG83" s="110"/>
      <c r="AH83" s="110"/>
    </row>
    <row r="84" spans="1:34" s="115" customFormat="1" ht="15.75" customHeight="1" x14ac:dyDescent="0.3">
      <c r="A84" s="113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21"/>
      <c r="Z84" s="121"/>
      <c r="AA84" s="108"/>
      <c r="AB84" s="108"/>
      <c r="AC84" s="108"/>
      <c r="AD84" s="109"/>
      <c r="AE84" s="109"/>
      <c r="AF84" s="110"/>
      <c r="AG84" s="110"/>
      <c r="AH84" s="110"/>
    </row>
    <row r="85" spans="1:34" s="115" customFormat="1" ht="15.75" customHeight="1" x14ac:dyDescent="0.3">
      <c r="A85" s="113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21"/>
      <c r="Z85" s="121"/>
      <c r="AA85" s="108"/>
      <c r="AB85" s="108"/>
      <c r="AC85" s="108"/>
      <c r="AD85" s="109"/>
      <c r="AE85" s="109"/>
      <c r="AF85" s="110"/>
      <c r="AG85" s="110"/>
      <c r="AH85" s="110"/>
    </row>
    <row r="86" spans="1:34" s="115" customFormat="1" ht="15.75" customHeight="1" x14ac:dyDescent="0.3">
      <c r="A86" s="113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21"/>
      <c r="Z86" s="121"/>
      <c r="AA86" s="108"/>
      <c r="AB86" s="108"/>
      <c r="AC86" s="108"/>
      <c r="AD86" s="109"/>
      <c r="AE86" s="109"/>
      <c r="AF86" s="110"/>
      <c r="AG86" s="110"/>
      <c r="AH86" s="110"/>
    </row>
    <row r="87" spans="1:34" s="115" customFormat="1" ht="15.75" customHeight="1" x14ac:dyDescent="0.3">
      <c r="A87" s="113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21"/>
      <c r="Z87" s="121"/>
      <c r="AA87" s="108"/>
      <c r="AB87" s="108"/>
      <c r="AC87" s="108"/>
      <c r="AD87" s="109"/>
      <c r="AE87" s="109"/>
      <c r="AF87" s="110"/>
      <c r="AG87" s="110"/>
      <c r="AH87" s="110"/>
    </row>
    <row r="88" spans="1:34" s="115" customFormat="1" ht="15.75" customHeight="1" x14ac:dyDescent="0.3">
      <c r="A88" s="113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21"/>
      <c r="Z88" s="121"/>
      <c r="AA88" s="108"/>
      <c r="AB88" s="108"/>
      <c r="AC88" s="108"/>
      <c r="AD88" s="109"/>
      <c r="AE88" s="109"/>
      <c r="AF88" s="110"/>
      <c r="AG88" s="110"/>
      <c r="AH88" s="110"/>
    </row>
    <row r="89" spans="1:34" s="115" customFormat="1" ht="15.75" customHeight="1" x14ac:dyDescent="0.3">
      <c r="A89" s="113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21"/>
      <c r="Z89" s="121"/>
      <c r="AA89" s="108"/>
      <c r="AB89" s="108"/>
      <c r="AC89" s="108"/>
      <c r="AD89" s="109"/>
      <c r="AE89" s="109"/>
      <c r="AF89" s="110"/>
      <c r="AG89" s="110"/>
      <c r="AH89" s="110"/>
    </row>
    <row r="90" spans="1:34" s="115" customFormat="1" ht="15.75" customHeight="1" x14ac:dyDescent="0.3">
      <c r="A90" s="113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21"/>
      <c r="Z90" s="121"/>
      <c r="AA90" s="108"/>
      <c r="AB90" s="108"/>
      <c r="AC90" s="108"/>
      <c r="AD90" s="109"/>
      <c r="AE90" s="109"/>
      <c r="AF90" s="110"/>
      <c r="AG90" s="110"/>
      <c r="AH90" s="110"/>
    </row>
    <row r="91" spans="1:34" s="115" customFormat="1" ht="15.75" customHeight="1" x14ac:dyDescent="0.3">
      <c r="A91" s="113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21"/>
      <c r="Z91" s="121"/>
      <c r="AA91" s="108"/>
      <c r="AB91" s="108"/>
      <c r="AC91" s="108"/>
      <c r="AD91" s="109"/>
      <c r="AE91" s="109"/>
      <c r="AF91" s="110"/>
      <c r="AG91" s="110"/>
      <c r="AH91" s="110"/>
    </row>
    <row r="92" spans="1:34" s="115" customFormat="1" ht="15.75" customHeight="1" x14ac:dyDescent="0.3">
      <c r="A92" s="113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21"/>
      <c r="Z92" s="121"/>
      <c r="AA92" s="108"/>
      <c r="AB92" s="108"/>
      <c r="AC92" s="108"/>
      <c r="AD92" s="109"/>
      <c r="AE92" s="109"/>
      <c r="AF92" s="110"/>
      <c r="AG92" s="110"/>
      <c r="AH92" s="110"/>
    </row>
    <row r="93" spans="1:34" s="115" customFormat="1" ht="15.75" customHeight="1" x14ac:dyDescent="0.3">
      <c r="A93" s="113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21"/>
      <c r="Z93" s="121"/>
      <c r="AA93" s="108"/>
      <c r="AB93" s="108"/>
      <c r="AC93" s="108"/>
      <c r="AD93" s="109"/>
      <c r="AE93" s="109"/>
      <c r="AF93" s="110"/>
      <c r="AG93" s="110"/>
      <c r="AH93" s="110"/>
    </row>
    <row r="94" spans="1:34" s="115" customFormat="1" ht="15.75" customHeight="1" x14ac:dyDescent="0.3">
      <c r="A94" s="113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21"/>
      <c r="Z94" s="121"/>
      <c r="AA94" s="108"/>
      <c r="AB94" s="108"/>
      <c r="AC94" s="108"/>
      <c r="AD94" s="109"/>
      <c r="AE94" s="109"/>
      <c r="AF94" s="110"/>
      <c r="AG94" s="110"/>
      <c r="AH94" s="110"/>
    </row>
    <row r="95" spans="1:34" s="115" customFormat="1" ht="15.75" customHeight="1" x14ac:dyDescent="0.3">
      <c r="A95" s="113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21"/>
      <c r="Z95" s="121"/>
      <c r="AA95" s="108"/>
      <c r="AB95" s="108"/>
      <c r="AC95" s="108"/>
      <c r="AD95" s="109"/>
      <c r="AE95" s="109"/>
      <c r="AF95" s="110"/>
      <c r="AG95" s="110"/>
      <c r="AH95" s="110"/>
    </row>
    <row r="96" spans="1:34" s="115" customFormat="1" ht="15.75" customHeight="1" x14ac:dyDescent="0.3">
      <c r="A96" s="113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21"/>
      <c r="Z96" s="121"/>
      <c r="AA96" s="108"/>
      <c r="AB96" s="108"/>
      <c r="AC96" s="108"/>
      <c r="AD96" s="109"/>
      <c r="AE96" s="109"/>
      <c r="AF96" s="110"/>
      <c r="AG96" s="110"/>
      <c r="AH96" s="110"/>
    </row>
    <row r="97" spans="1:34" s="115" customFormat="1" ht="15.75" customHeight="1" x14ac:dyDescent="0.3">
      <c r="A97" s="113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21"/>
      <c r="Z97" s="121"/>
      <c r="AA97" s="108"/>
      <c r="AB97" s="108"/>
      <c r="AC97" s="108"/>
      <c r="AD97" s="109"/>
      <c r="AE97" s="109"/>
      <c r="AF97" s="110"/>
      <c r="AG97" s="110"/>
      <c r="AH97" s="110"/>
    </row>
    <row r="98" spans="1:34" s="115" customFormat="1" ht="15.75" customHeight="1" x14ac:dyDescent="0.3">
      <c r="A98" s="113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21"/>
      <c r="Z98" s="121"/>
      <c r="AA98" s="108"/>
      <c r="AB98" s="108"/>
      <c r="AC98" s="108"/>
      <c r="AD98" s="109"/>
      <c r="AE98" s="109"/>
      <c r="AF98" s="110"/>
      <c r="AG98" s="110"/>
      <c r="AH98" s="110"/>
    </row>
    <row r="99" spans="1:34" s="115" customFormat="1" ht="15.75" customHeight="1" x14ac:dyDescent="0.3">
      <c r="A99" s="113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21"/>
      <c r="Z99" s="121"/>
      <c r="AA99" s="108"/>
      <c r="AB99" s="108"/>
      <c r="AC99" s="108"/>
      <c r="AD99" s="109"/>
      <c r="AE99" s="109"/>
      <c r="AF99" s="110"/>
      <c r="AG99" s="110"/>
      <c r="AH99" s="110"/>
    </row>
    <row r="100" spans="1:34" s="115" customFormat="1" ht="15.75" customHeight="1" x14ac:dyDescent="0.3">
      <c r="A100" s="113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21"/>
      <c r="Z100" s="121"/>
      <c r="AA100" s="108"/>
      <c r="AB100" s="108"/>
      <c r="AC100" s="108"/>
      <c r="AD100" s="109"/>
      <c r="AE100" s="109"/>
      <c r="AF100" s="110"/>
      <c r="AG100" s="110"/>
      <c r="AH100" s="110"/>
    </row>
    <row r="101" spans="1:34" s="115" customFormat="1" ht="15.75" customHeight="1" x14ac:dyDescent="0.3">
      <c r="A101" s="113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21"/>
      <c r="Z101" s="121"/>
      <c r="AA101" s="108"/>
      <c r="AB101" s="108"/>
      <c r="AC101" s="108"/>
      <c r="AD101" s="109"/>
      <c r="AE101" s="109"/>
      <c r="AF101" s="110"/>
      <c r="AG101" s="110"/>
      <c r="AH101" s="110"/>
    </row>
    <row r="102" spans="1:34" s="115" customFormat="1" ht="15.75" customHeight="1" x14ac:dyDescent="0.3">
      <c r="A102" s="113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21"/>
      <c r="Z102" s="121"/>
      <c r="AA102" s="108"/>
      <c r="AB102" s="108"/>
      <c r="AC102" s="108"/>
      <c r="AD102" s="109"/>
      <c r="AE102" s="109"/>
      <c r="AF102" s="110"/>
      <c r="AG102" s="110"/>
      <c r="AH102" s="110"/>
    </row>
    <row r="103" spans="1:34" s="115" customFormat="1" ht="15.75" customHeight="1" x14ac:dyDescent="0.3">
      <c r="A103" s="113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21"/>
      <c r="Z103" s="121"/>
      <c r="AA103" s="108"/>
      <c r="AB103" s="108"/>
      <c r="AC103" s="108"/>
      <c r="AD103" s="109"/>
      <c r="AE103" s="109"/>
      <c r="AF103" s="110"/>
      <c r="AG103" s="110"/>
      <c r="AH103" s="110"/>
    </row>
    <row r="104" spans="1:34" s="115" customFormat="1" ht="15.75" customHeight="1" x14ac:dyDescent="0.3">
      <c r="A104" s="113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21"/>
      <c r="Z104" s="121"/>
      <c r="AA104" s="108"/>
      <c r="AB104" s="108"/>
      <c r="AC104" s="108"/>
      <c r="AD104" s="109"/>
      <c r="AE104" s="109"/>
      <c r="AF104" s="110"/>
      <c r="AG104" s="110"/>
      <c r="AH104" s="110"/>
    </row>
    <row r="105" spans="1:34" s="115" customFormat="1" ht="15.75" customHeight="1" x14ac:dyDescent="0.3">
      <c r="A105" s="113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21"/>
      <c r="Z105" s="121"/>
      <c r="AA105" s="108"/>
      <c r="AB105" s="108"/>
      <c r="AC105" s="108"/>
      <c r="AD105" s="109"/>
      <c r="AE105" s="109"/>
      <c r="AF105" s="110"/>
      <c r="AG105" s="110"/>
      <c r="AH105" s="110"/>
    </row>
    <row r="106" spans="1:34" s="115" customFormat="1" ht="15.75" customHeight="1" x14ac:dyDescent="0.3">
      <c r="A106" s="113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21"/>
      <c r="Z106" s="121"/>
      <c r="AA106" s="108"/>
      <c r="AB106" s="108"/>
      <c r="AC106" s="108"/>
      <c r="AD106" s="109"/>
      <c r="AE106" s="109"/>
      <c r="AF106" s="110"/>
      <c r="AG106" s="110"/>
      <c r="AH106" s="110"/>
    </row>
    <row r="107" spans="1:34" s="115" customFormat="1" ht="15.75" customHeight="1" x14ac:dyDescent="0.3">
      <c r="A107" s="113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21"/>
      <c r="Z107" s="121"/>
      <c r="AA107" s="108"/>
      <c r="AB107" s="108"/>
      <c r="AC107" s="108"/>
      <c r="AD107" s="109"/>
      <c r="AE107" s="109"/>
      <c r="AF107" s="110"/>
      <c r="AG107" s="110"/>
      <c r="AH107" s="110"/>
    </row>
    <row r="108" spans="1:34" s="115" customFormat="1" ht="15.75" customHeight="1" x14ac:dyDescent="0.3">
      <c r="A108" s="113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21"/>
      <c r="Z108" s="121"/>
      <c r="AA108" s="108"/>
      <c r="AB108" s="108"/>
      <c r="AC108" s="108"/>
      <c r="AD108" s="109"/>
      <c r="AE108" s="109"/>
      <c r="AF108" s="110"/>
      <c r="AG108" s="110"/>
      <c r="AH108" s="110"/>
    </row>
    <row r="109" spans="1:34" s="115" customFormat="1" ht="15.75" customHeight="1" x14ac:dyDescent="0.3">
      <c r="A109" s="113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21"/>
      <c r="Z109" s="121"/>
      <c r="AA109" s="108"/>
      <c r="AB109" s="108"/>
      <c r="AC109" s="108"/>
      <c r="AD109" s="109"/>
      <c r="AE109" s="109"/>
      <c r="AF109" s="110"/>
      <c r="AG109" s="110"/>
      <c r="AH109" s="110"/>
    </row>
    <row r="110" spans="1:34" s="115" customFormat="1" ht="15.75" customHeight="1" x14ac:dyDescent="0.3">
      <c r="A110" s="113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21"/>
      <c r="Z110" s="121"/>
      <c r="AA110" s="108"/>
      <c r="AB110" s="108"/>
      <c r="AC110" s="108"/>
      <c r="AD110" s="109"/>
      <c r="AE110" s="109"/>
      <c r="AF110" s="110"/>
      <c r="AG110" s="110"/>
      <c r="AH110" s="110"/>
    </row>
    <row r="111" spans="1:34" s="115" customFormat="1" ht="15.75" customHeight="1" x14ac:dyDescent="0.3">
      <c r="A111" s="113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21"/>
      <c r="Z111" s="121"/>
      <c r="AA111" s="108"/>
      <c r="AB111" s="108"/>
      <c r="AC111" s="108"/>
      <c r="AD111" s="109"/>
      <c r="AE111" s="109"/>
      <c r="AF111" s="110"/>
      <c r="AG111" s="110"/>
      <c r="AH111" s="110"/>
    </row>
    <row r="112" spans="1:34" s="115" customFormat="1" ht="15.75" customHeight="1" x14ac:dyDescent="0.3">
      <c r="A112" s="113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21"/>
      <c r="Z112" s="121"/>
      <c r="AA112" s="108"/>
      <c r="AB112" s="108"/>
      <c r="AC112" s="108"/>
      <c r="AD112" s="109"/>
      <c r="AE112" s="109"/>
      <c r="AF112" s="110"/>
      <c r="AG112" s="110"/>
      <c r="AH112" s="110"/>
    </row>
    <row r="113" spans="1:34" s="115" customFormat="1" ht="15.75" customHeight="1" x14ac:dyDescent="0.3">
      <c r="A113" s="113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21"/>
      <c r="Z113" s="121"/>
      <c r="AA113" s="108"/>
      <c r="AB113" s="108"/>
      <c r="AC113" s="108"/>
      <c r="AD113" s="109"/>
      <c r="AE113" s="109"/>
      <c r="AF113" s="110"/>
      <c r="AG113" s="110"/>
      <c r="AH113" s="110"/>
    </row>
    <row r="114" spans="1:34" s="115" customFormat="1" ht="15.75" customHeight="1" x14ac:dyDescent="0.3">
      <c r="A114" s="113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21"/>
      <c r="Z114" s="121"/>
      <c r="AA114" s="108"/>
      <c r="AB114" s="108"/>
      <c r="AC114" s="108"/>
      <c r="AD114" s="109"/>
      <c r="AE114" s="109"/>
      <c r="AF114" s="110"/>
      <c r="AG114" s="110"/>
      <c r="AH114" s="110"/>
    </row>
    <row r="115" spans="1:34" s="115" customFormat="1" ht="15.75" customHeight="1" x14ac:dyDescent="0.3">
      <c r="A115" s="113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21"/>
      <c r="Z115" s="121"/>
      <c r="AA115" s="108"/>
      <c r="AB115" s="108"/>
      <c r="AC115" s="108"/>
      <c r="AD115" s="109"/>
      <c r="AE115" s="109"/>
      <c r="AF115" s="110"/>
      <c r="AG115" s="110"/>
      <c r="AH115" s="110"/>
    </row>
    <row r="116" spans="1:34" s="115" customFormat="1" ht="15.75" customHeight="1" x14ac:dyDescent="0.3">
      <c r="A116" s="113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21"/>
      <c r="Z116" s="121"/>
      <c r="AA116" s="108"/>
      <c r="AB116" s="108"/>
      <c r="AC116" s="108"/>
      <c r="AD116" s="109"/>
      <c r="AE116" s="109"/>
      <c r="AF116" s="110"/>
      <c r="AG116" s="110"/>
      <c r="AH116" s="110"/>
    </row>
    <row r="117" spans="1:34" s="115" customFormat="1" ht="15.75" customHeight="1" x14ac:dyDescent="0.3">
      <c r="A117" s="113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21"/>
      <c r="Z117" s="121"/>
      <c r="AA117" s="108"/>
      <c r="AB117" s="108"/>
      <c r="AC117" s="108"/>
      <c r="AD117" s="109"/>
      <c r="AE117" s="109"/>
      <c r="AF117" s="110"/>
      <c r="AG117" s="110"/>
      <c r="AH117" s="110"/>
    </row>
    <row r="118" spans="1:34" s="115" customFormat="1" ht="15.75" customHeight="1" x14ac:dyDescent="0.3">
      <c r="A118" s="113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21"/>
      <c r="Z118" s="121"/>
      <c r="AA118" s="108"/>
      <c r="AB118" s="108"/>
      <c r="AC118" s="108"/>
      <c r="AD118" s="109"/>
      <c r="AE118" s="109"/>
      <c r="AF118" s="110"/>
      <c r="AG118" s="110"/>
      <c r="AH118" s="110"/>
    </row>
    <row r="119" spans="1:34" s="115" customFormat="1" ht="15.75" customHeight="1" x14ac:dyDescent="0.3">
      <c r="A119" s="113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21"/>
      <c r="Z119" s="121"/>
      <c r="AA119" s="108"/>
      <c r="AB119" s="108"/>
      <c r="AC119" s="108"/>
      <c r="AD119" s="109"/>
      <c r="AE119" s="109"/>
      <c r="AF119" s="110"/>
      <c r="AG119" s="110"/>
      <c r="AH119" s="110"/>
    </row>
    <row r="120" spans="1:34" s="115" customFormat="1" ht="15.75" customHeight="1" x14ac:dyDescent="0.3">
      <c r="A120" s="113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21"/>
      <c r="Z120" s="121"/>
      <c r="AA120" s="108"/>
      <c r="AB120" s="108"/>
      <c r="AC120" s="108"/>
      <c r="AD120" s="109"/>
      <c r="AE120" s="109"/>
      <c r="AF120" s="110"/>
      <c r="AG120" s="110"/>
      <c r="AH120" s="110"/>
    </row>
    <row r="121" spans="1:34" s="115" customFormat="1" ht="15.75" customHeight="1" x14ac:dyDescent="0.3">
      <c r="A121" s="113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21"/>
      <c r="Z121" s="121"/>
      <c r="AA121" s="108"/>
      <c r="AB121" s="108"/>
      <c r="AC121" s="108"/>
      <c r="AD121" s="109"/>
      <c r="AE121" s="109"/>
      <c r="AF121" s="110"/>
      <c r="AG121" s="110"/>
      <c r="AH121" s="110"/>
    </row>
    <row r="122" spans="1:34" s="115" customFormat="1" ht="15.75" customHeight="1" x14ac:dyDescent="0.3">
      <c r="A122" s="113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21"/>
      <c r="Z122" s="121"/>
      <c r="AA122" s="108"/>
      <c r="AB122" s="108"/>
      <c r="AC122" s="108"/>
      <c r="AD122" s="109"/>
      <c r="AE122" s="109"/>
      <c r="AF122" s="110"/>
      <c r="AG122" s="110"/>
      <c r="AH122" s="110"/>
    </row>
    <row r="123" spans="1:34" s="115" customFormat="1" ht="15.75" customHeight="1" x14ac:dyDescent="0.3">
      <c r="A123" s="113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21"/>
      <c r="Z123" s="121"/>
      <c r="AA123" s="108"/>
      <c r="AB123" s="108"/>
      <c r="AC123" s="108"/>
      <c r="AD123" s="109"/>
      <c r="AE123" s="109"/>
      <c r="AF123" s="110"/>
      <c r="AG123" s="110"/>
      <c r="AH123" s="110"/>
    </row>
    <row r="124" spans="1:34" s="115" customFormat="1" ht="15.75" customHeight="1" x14ac:dyDescent="0.3">
      <c r="A124" s="113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21"/>
      <c r="Z124" s="121"/>
      <c r="AA124" s="108"/>
      <c r="AB124" s="108"/>
      <c r="AC124" s="108"/>
      <c r="AD124" s="109"/>
      <c r="AE124" s="109"/>
      <c r="AF124" s="110"/>
      <c r="AG124" s="110"/>
      <c r="AH124" s="110"/>
    </row>
    <row r="125" spans="1:34" s="115" customFormat="1" ht="15.75" customHeight="1" x14ac:dyDescent="0.3">
      <c r="A125" s="113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21"/>
      <c r="Z125" s="121"/>
      <c r="AA125" s="108"/>
      <c r="AB125" s="108"/>
      <c r="AC125" s="108"/>
      <c r="AD125" s="109"/>
      <c r="AE125" s="109"/>
      <c r="AF125" s="110"/>
      <c r="AG125" s="110"/>
      <c r="AH125" s="110"/>
    </row>
    <row r="126" spans="1:34" s="115" customFormat="1" ht="15.75" customHeight="1" x14ac:dyDescent="0.3">
      <c r="A126" s="113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21"/>
      <c r="Z126" s="121"/>
      <c r="AA126" s="108"/>
      <c r="AB126" s="108"/>
      <c r="AC126" s="108"/>
      <c r="AD126" s="109"/>
      <c r="AE126" s="109"/>
      <c r="AF126" s="110"/>
      <c r="AG126" s="110"/>
      <c r="AH126" s="110"/>
    </row>
    <row r="127" spans="1:34" s="115" customFormat="1" ht="15.75" customHeight="1" x14ac:dyDescent="0.3">
      <c r="A127" s="113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21"/>
      <c r="Z127" s="121"/>
      <c r="AA127" s="108"/>
      <c r="AB127" s="108"/>
      <c r="AC127" s="108"/>
      <c r="AD127" s="109"/>
      <c r="AE127" s="109"/>
      <c r="AF127" s="110"/>
      <c r="AG127" s="110"/>
      <c r="AH127" s="110"/>
    </row>
    <row r="128" spans="1:34" s="115" customFormat="1" ht="15.75" customHeight="1" x14ac:dyDescent="0.3">
      <c r="A128" s="113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21"/>
      <c r="Z128" s="121"/>
      <c r="AA128" s="108"/>
      <c r="AB128" s="108"/>
      <c r="AC128" s="108"/>
      <c r="AD128" s="109"/>
      <c r="AE128" s="109"/>
      <c r="AF128" s="110"/>
      <c r="AG128" s="110"/>
      <c r="AH128" s="110"/>
    </row>
    <row r="129" spans="1:34" s="115" customFormat="1" ht="15.75" customHeight="1" x14ac:dyDescent="0.3">
      <c r="A129" s="113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21"/>
      <c r="Z129" s="121"/>
      <c r="AA129" s="108"/>
      <c r="AB129" s="108"/>
      <c r="AC129" s="108"/>
      <c r="AD129" s="109"/>
      <c r="AE129" s="109"/>
      <c r="AF129" s="110"/>
      <c r="AG129" s="110"/>
      <c r="AH129" s="110"/>
    </row>
    <row r="130" spans="1:34" s="115" customFormat="1" ht="15.75" customHeight="1" x14ac:dyDescent="0.3">
      <c r="A130" s="113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21"/>
      <c r="Z130" s="121"/>
      <c r="AA130" s="108"/>
      <c r="AB130" s="108"/>
      <c r="AC130" s="108"/>
      <c r="AD130" s="109"/>
      <c r="AE130" s="109"/>
      <c r="AF130" s="110"/>
      <c r="AG130" s="110"/>
      <c r="AH130" s="110"/>
    </row>
    <row r="131" spans="1:34" s="115" customFormat="1" ht="15.75" customHeight="1" x14ac:dyDescent="0.3">
      <c r="A131" s="113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21"/>
      <c r="Z131" s="121"/>
      <c r="AA131" s="108"/>
      <c r="AB131" s="108"/>
      <c r="AC131" s="108"/>
      <c r="AD131" s="109"/>
      <c r="AE131" s="109"/>
      <c r="AF131" s="110"/>
      <c r="AG131" s="110"/>
      <c r="AH131" s="110"/>
    </row>
    <row r="132" spans="1:34" s="115" customFormat="1" ht="15.75" customHeight="1" x14ac:dyDescent="0.3">
      <c r="A132" s="113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21"/>
      <c r="Z132" s="121"/>
      <c r="AA132" s="108"/>
      <c r="AB132" s="108"/>
      <c r="AC132" s="108"/>
      <c r="AD132" s="109"/>
      <c r="AE132" s="109"/>
      <c r="AF132" s="110"/>
      <c r="AG132" s="110"/>
      <c r="AH132" s="110"/>
    </row>
    <row r="133" spans="1:34" s="115" customFormat="1" ht="15.75" customHeight="1" x14ac:dyDescent="0.3">
      <c r="A133" s="113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21"/>
      <c r="Z133" s="121"/>
      <c r="AA133" s="108"/>
      <c r="AB133" s="108"/>
      <c r="AC133" s="108"/>
      <c r="AD133" s="109"/>
      <c r="AE133" s="109"/>
      <c r="AF133" s="110"/>
      <c r="AG133" s="110"/>
      <c r="AH133" s="110"/>
    </row>
    <row r="134" spans="1:34" s="115" customFormat="1" ht="15.75" customHeight="1" x14ac:dyDescent="0.3">
      <c r="A134" s="113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21"/>
      <c r="Z134" s="121"/>
      <c r="AA134" s="108"/>
      <c r="AB134" s="108"/>
      <c r="AC134" s="108"/>
      <c r="AD134" s="109"/>
      <c r="AE134" s="109"/>
      <c r="AF134" s="110"/>
      <c r="AG134" s="110"/>
      <c r="AH134" s="110"/>
    </row>
    <row r="135" spans="1:34" s="115" customFormat="1" ht="15.75" customHeight="1" x14ac:dyDescent="0.3">
      <c r="A135" s="113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21"/>
      <c r="Z135" s="121"/>
      <c r="AA135" s="108"/>
      <c r="AB135" s="108"/>
      <c r="AC135" s="108"/>
      <c r="AD135" s="109"/>
      <c r="AE135" s="109"/>
      <c r="AF135" s="110"/>
      <c r="AG135" s="110"/>
      <c r="AH135" s="110"/>
    </row>
    <row r="136" spans="1:34" s="115" customFormat="1" ht="15.75" customHeight="1" x14ac:dyDescent="0.3">
      <c r="A136" s="113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21"/>
      <c r="Z136" s="121"/>
      <c r="AA136" s="108"/>
      <c r="AB136" s="108"/>
      <c r="AC136" s="108"/>
      <c r="AD136" s="109"/>
      <c r="AE136" s="109"/>
      <c r="AF136" s="110"/>
      <c r="AG136" s="110"/>
      <c r="AH136" s="110"/>
    </row>
    <row r="137" spans="1:34" s="115" customFormat="1" ht="15.75" customHeight="1" x14ac:dyDescent="0.3">
      <c r="A137" s="113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21"/>
      <c r="Z137" s="121"/>
      <c r="AA137" s="108"/>
      <c r="AB137" s="108"/>
      <c r="AC137" s="108"/>
      <c r="AD137" s="109"/>
      <c r="AE137" s="109"/>
      <c r="AF137" s="110"/>
      <c r="AG137" s="110"/>
      <c r="AH137" s="110"/>
    </row>
    <row r="138" spans="1:34" s="115" customFormat="1" ht="15.75" customHeight="1" x14ac:dyDescent="0.3">
      <c r="A138" s="113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21"/>
      <c r="Z138" s="121"/>
      <c r="AA138" s="108"/>
      <c r="AB138" s="108"/>
      <c r="AC138" s="108"/>
      <c r="AD138" s="109"/>
      <c r="AE138" s="109"/>
      <c r="AF138" s="110"/>
      <c r="AG138" s="110"/>
      <c r="AH138" s="110"/>
    </row>
    <row r="139" spans="1:34" s="115" customFormat="1" ht="15.75" customHeight="1" x14ac:dyDescent="0.3">
      <c r="A139" s="113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21"/>
      <c r="Z139" s="121"/>
      <c r="AA139" s="108"/>
      <c r="AB139" s="108"/>
      <c r="AC139" s="108"/>
      <c r="AD139" s="109"/>
      <c r="AE139" s="109"/>
      <c r="AF139" s="110"/>
      <c r="AG139" s="110"/>
      <c r="AH139" s="110"/>
    </row>
    <row r="140" spans="1:34" s="115" customFormat="1" ht="15.75" customHeight="1" x14ac:dyDescent="0.3">
      <c r="A140" s="113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21"/>
      <c r="Z140" s="121"/>
      <c r="AA140" s="108"/>
      <c r="AB140" s="108"/>
      <c r="AC140" s="108"/>
      <c r="AD140" s="109"/>
      <c r="AE140" s="109"/>
      <c r="AF140" s="110"/>
      <c r="AG140" s="110"/>
      <c r="AH140" s="110"/>
    </row>
    <row r="141" spans="1:34" s="115" customFormat="1" ht="15.75" customHeight="1" x14ac:dyDescent="0.3">
      <c r="A141" s="113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21"/>
      <c r="Z141" s="121"/>
      <c r="AA141" s="108"/>
      <c r="AB141" s="108"/>
      <c r="AC141" s="108"/>
      <c r="AD141" s="109"/>
      <c r="AE141" s="109"/>
      <c r="AF141" s="110"/>
      <c r="AG141" s="110"/>
      <c r="AH141" s="110"/>
    </row>
    <row r="142" spans="1:34" s="115" customFormat="1" ht="15.75" customHeight="1" x14ac:dyDescent="0.3">
      <c r="A142" s="113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21"/>
      <c r="Z142" s="121"/>
      <c r="AA142" s="108"/>
      <c r="AB142" s="108"/>
      <c r="AC142" s="108"/>
      <c r="AD142" s="109"/>
      <c r="AE142" s="109"/>
      <c r="AF142" s="110"/>
      <c r="AG142" s="110"/>
      <c r="AH142" s="110"/>
    </row>
    <row r="143" spans="1:34" s="115" customFormat="1" ht="15.75" customHeight="1" x14ac:dyDescent="0.3">
      <c r="A143" s="113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21"/>
      <c r="Z143" s="121"/>
      <c r="AA143" s="108"/>
      <c r="AB143" s="108"/>
      <c r="AC143" s="108"/>
      <c r="AD143" s="109"/>
      <c r="AE143" s="109"/>
      <c r="AF143" s="110"/>
      <c r="AG143" s="110"/>
      <c r="AH143" s="110"/>
    </row>
    <row r="144" spans="1:34" s="115" customFormat="1" ht="15.75" customHeight="1" x14ac:dyDescent="0.3">
      <c r="A144" s="113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21"/>
      <c r="Z144" s="121"/>
      <c r="AA144" s="108"/>
      <c r="AB144" s="108"/>
      <c r="AC144" s="108"/>
      <c r="AD144" s="109"/>
      <c r="AE144" s="109"/>
      <c r="AF144" s="110"/>
      <c r="AG144" s="110"/>
      <c r="AH144" s="110"/>
    </row>
    <row r="145" spans="1:34" s="115" customFormat="1" ht="15.75" customHeight="1" x14ac:dyDescent="0.3">
      <c r="A145" s="113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21"/>
      <c r="Z145" s="121"/>
      <c r="AA145" s="108"/>
      <c r="AB145" s="108"/>
      <c r="AC145" s="108"/>
      <c r="AD145" s="109"/>
      <c r="AE145" s="109"/>
      <c r="AF145" s="110"/>
      <c r="AG145" s="110"/>
      <c r="AH145" s="110"/>
    </row>
    <row r="146" spans="1:34" s="115" customFormat="1" ht="15.75" customHeight="1" x14ac:dyDescent="0.3">
      <c r="A146" s="113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21"/>
      <c r="Z146" s="121"/>
      <c r="AA146" s="108"/>
      <c r="AB146" s="108"/>
      <c r="AC146" s="108"/>
      <c r="AD146" s="109"/>
      <c r="AE146" s="109"/>
      <c r="AF146" s="110"/>
      <c r="AG146" s="110"/>
      <c r="AH146" s="110"/>
    </row>
    <row r="147" spans="1:34" s="115" customFormat="1" ht="15.75" customHeight="1" x14ac:dyDescent="0.3">
      <c r="A147" s="113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21"/>
      <c r="Z147" s="121"/>
      <c r="AA147" s="108"/>
      <c r="AB147" s="108"/>
      <c r="AC147" s="108"/>
      <c r="AD147" s="109"/>
      <c r="AE147" s="109"/>
      <c r="AF147" s="110"/>
      <c r="AG147" s="110"/>
      <c r="AH147" s="110"/>
    </row>
    <row r="148" spans="1:34" s="115" customFormat="1" ht="15.75" customHeight="1" x14ac:dyDescent="0.3">
      <c r="A148" s="113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21"/>
      <c r="Z148" s="121"/>
      <c r="AA148" s="108"/>
      <c r="AB148" s="108"/>
      <c r="AC148" s="108"/>
      <c r="AD148" s="109"/>
      <c r="AE148" s="109"/>
      <c r="AF148" s="110"/>
      <c r="AG148" s="110"/>
      <c r="AH148" s="110"/>
    </row>
    <row r="149" spans="1:34" s="115" customFormat="1" ht="15.75" customHeight="1" x14ac:dyDescent="0.3">
      <c r="A149" s="113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21"/>
      <c r="Z149" s="121"/>
      <c r="AA149" s="108"/>
      <c r="AB149" s="108"/>
      <c r="AC149" s="108"/>
      <c r="AD149" s="109"/>
      <c r="AE149" s="109"/>
      <c r="AF149" s="110"/>
      <c r="AG149" s="110"/>
      <c r="AH149" s="110"/>
    </row>
    <row r="150" spans="1:34" s="115" customFormat="1" ht="15.75" customHeight="1" x14ac:dyDescent="0.3">
      <c r="A150" s="113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21"/>
      <c r="Z150" s="121"/>
      <c r="AA150" s="108"/>
      <c r="AB150" s="108"/>
      <c r="AC150" s="108"/>
      <c r="AD150" s="109"/>
      <c r="AE150" s="109"/>
      <c r="AF150" s="110"/>
      <c r="AG150" s="110"/>
      <c r="AH150" s="110"/>
    </row>
    <row r="151" spans="1:34" s="115" customFormat="1" ht="15.75" customHeight="1" x14ac:dyDescent="0.3">
      <c r="A151" s="113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21"/>
      <c r="Z151" s="121"/>
      <c r="AA151" s="108"/>
      <c r="AB151" s="108"/>
      <c r="AC151" s="108"/>
      <c r="AD151" s="109"/>
      <c r="AE151" s="109"/>
      <c r="AF151" s="110"/>
      <c r="AG151" s="110"/>
      <c r="AH151" s="110"/>
    </row>
    <row r="152" spans="1:34" s="115" customFormat="1" ht="15.75" customHeight="1" x14ac:dyDescent="0.3">
      <c r="A152" s="113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21"/>
      <c r="Z152" s="121"/>
      <c r="AA152" s="108"/>
      <c r="AB152" s="108"/>
      <c r="AC152" s="108"/>
      <c r="AD152" s="109"/>
      <c r="AE152" s="109"/>
      <c r="AF152" s="110"/>
      <c r="AG152" s="110"/>
      <c r="AH152" s="110"/>
    </row>
    <row r="153" spans="1:34" s="115" customFormat="1" ht="15.75" customHeight="1" x14ac:dyDescent="0.3">
      <c r="A153" s="113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21"/>
      <c r="Z153" s="121"/>
      <c r="AA153" s="108"/>
      <c r="AB153" s="108"/>
      <c r="AC153" s="108"/>
      <c r="AD153" s="109"/>
      <c r="AE153" s="109"/>
      <c r="AF153" s="110"/>
      <c r="AG153" s="110"/>
      <c r="AH153" s="110"/>
    </row>
    <row r="154" spans="1:34" s="115" customFormat="1" ht="15.75" customHeight="1" x14ac:dyDescent="0.3">
      <c r="A154" s="113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21"/>
      <c r="Z154" s="121"/>
      <c r="AA154" s="108"/>
      <c r="AB154" s="108"/>
      <c r="AC154" s="108"/>
      <c r="AD154" s="109"/>
      <c r="AE154" s="109"/>
      <c r="AF154" s="110"/>
      <c r="AG154" s="110"/>
      <c r="AH154" s="110"/>
    </row>
    <row r="155" spans="1:34" s="115" customFormat="1" ht="15.75" customHeight="1" x14ac:dyDescent="0.3">
      <c r="A155" s="113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21"/>
      <c r="Z155" s="121"/>
      <c r="AA155" s="108"/>
      <c r="AB155" s="108"/>
      <c r="AC155" s="108"/>
      <c r="AD155" s="109"/>
      <c r="AE155" s="109"/>
      <c r="AF155" s="110"/>
      <c r="AG155" s="110"/>
      <c r="AH155" s="110"/>
    </row>
    <row r="156" spans="1:34" s="115" customFormat="1" ht="15.75" customHeight="1" x14ac:dyDescent="0.3">
      <c r="A156" s="113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21"/>
      <c r="Z156" s="121"/>
      <c r="AA156" s="108"/>
      <c r="AB156" s="108"/>
      <c r="AC156" s="108"/>
      <c r="AD156" s="109"/>
      <c r="AE156" s="109"/>
      <c r="AF156" s="110"/>
      <c r="AG156" s="110"/>
      <c r="AH156" s="110"/>
    </row>
    <row r="157" spans="1:34" s="115" customFormat="1" ht="15.75" customHeight="1" x14ac:dyDescent="0.3">
      <c r="A157" s="113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21"/>
      <c r="Z157" s="121"/>
      <c r="AA157" s="108"/>
      <c r="AB157" s="108"/>
      <c r="AC157" s="108"/>
      <c r="AD157" s="109"/>
      <c r="AE157" s="109"/>
      <c r="AF157" s="110"/>
      <c r="AG157" s="110"/>
      <c r="AH157" s="110"/>
    </row>
    <row r="158" spans="1:34" s="115" customFormat="1" ht="15.75" customHeight="1" x14ac:dyDescent="0.3">
      <c r="A158" s="113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21"/>
      <c r="Z158" s="121"/>
      <c r="AA158" s="108"/>
      <c r="AB158" s="108"/>
      <c r="AC158" s="108"/>
      <c r="AD158" s="109"/>
      <c r="AE158" s="109"/>
      <c r="AF158" s="110"/>
      <c r="AG158" s="110"/>
      <c r="AH158" s="110"/>
    </row>
    <row r="159" spans="1:34" s="115" customFormat="1" ht="15.75" customHeight="1" x14ac:dyDescent="0.3">
      <c r="A159" s="113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21"/>
      <c r="Z159" s="121"/>
      <c r="AA159" s="108"/>
      <c r="AB159" s="108"/>
      <c r="AC159" s="108"/>
      <c r="AD159" s="109"/>
      <c r="AE159" s="109"/>
      <c r="AF159" s="110"/>
      <c r="AG159" s="110"/>
      <c r="AH159" s="110"/>
    </row>
    <row r="160" spans="1:34" s="115" customFormat="1" ht="15.75" customHeight="1" x14ac:dyDescent="0.3">
      <c r="A160" s="113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21"/>
      <c r="Z160" s="121"/>
      <c r="AA160" s="108"/>
      <c r="AB160" s="108"/>
      <c r="AC160" s="108"/>
      <c r="AD160" s="109"/>
      <c r="AE160" s="109"/>
      <c r="AF160" s="110"/>
      <c r="AG160" s="110"/>
      <c r="AH160" s="110"/>
    </row>
    <row r="161" spans="1:34" s="115" customFormat="1" ht="15.75" customHeight="1" x14ac:dyDescent="0.3">
      <c r="A161" s="113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21"/>
      <c r="Z161" s="121"/>
      <c r="AA161" s="108"/>
      <c r="AB161" s="108"/>
      <c r="AC161" s="108"/>
      <c r="AD161" s="109"/>
      <c r="AE161" s="109"/>
      <c r="AF161" s="110"/>
      <c r="AG161" s="110"/>
      <c r="AH161" s="110"/>
    </row>
    <row r="162" spans="1:34" s="115" customFormat="1" ht="15.75" customHeight="1" x14ac:dyDescent="0.3">
      <c r="A162" s="113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21"/>
      <c r="Z162" s="121"/>
      <c r="AA162" s="108"/>
      <c r="AB162" s="108"/>
      <c r="AC162" s="108"/>
      <c r="AD162" s="109"/>
      <c r="AE162" s="109"/>
      <c r="AF162" s="110"/>
      <c r="AG162" s="110"/>
      <c r="AH162" s="110"/>
    </row>
    <row r="163" spans="1:34" s="115" customFormat="1" ht="15.75" customHeight="1" x14ac:dyDescent="0.3">
      <c r="A163" s="113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21"/>
      <c r="Z163" s="121"/>
      <c r="AA163" s="108"/>
      <c r="AB163" s="108"/>
      <c r="AC163" s="108"/>
      <c r="AD163" s="109"/>
      <c r="AE163" s="109"/>
      <c r="AF163" s="110"/>
      <c r="AG163" s="110"/>
      <c r="AH163" s="110"/>
    </row>
    <row r="164" spans="1:34" s="115" customFormat="1" ht="15.75" customHeight="1" x14ac:dyDescent="0.3">
      <c r="A164" s="113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21"/>
      <c r="Z164" s="121"/>
      <c r="AA164" s="108"/>
      <c r="AB164" s="108"/>
      <c r="AC164" s="108"/>
      <c r="AD164" s="109"/>
      <c r="AE164" s="109"/>
      <c r="AF164" s="110"/>
      <c r="AG164" s="110"/>
      <c r="AH164" s="110"/>
    </row>
    <row r="165" spans="1:34" s="115" customFormat="1" ht="15.75" customHeight="1" x14ac:dyDescent="0.3">
      <c r="A165" s="113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21"/>
      <c r="Z165" s="121"/>
      <c r="AA165" s="108"/>
      <c r="AB165" s="108"/>
      <c r="AC165" s="108"/>
      <c r="AD165" s="109"/>
      <c r="AE165" s="109"/>
      <c r="AF165" s="110"/>
      <c r="AG165" s="110"/>
      <c r="AH165" s="110"/>
    </row>
    <row r="166" spans="1:34" s="115" customFormat="1" ht="15.75" customHeight="1" x14ac:dyDescent="0.3">
      <c r="A166" s="113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21"/>
      <c r="Z166" s="121"/>
      <c r="AA166" s="108"/>
      <c r="AB166" s="108"/>
      <c r="AC166" s="108"/>
      <c r="AD166" s="109"/>
      <c r="AE166" s="109"/>
      <c r="AF166" s="110"/>
      <c r="AG166" s="110"/>
      <c r="AH166" s="110"/>
    </row>
    <row r="167" spans="1:34" s="115" customFormat="1" ht="15.75" customHeight="1" x14ac:dyDescent="0.3">
      <c r="A167" s="113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21"/>
      <c r="Z167" s="121"/>
      <c r="AA167" s="108"/>
      <c r="AB167" s="108"/>
      <c r="AC167" s="108"/>
      <c r="AD167" s="109"/>
      <c r="AE167" s="109"/>
      <c r="AF167" s="110"/>
      <c r="AG167" s="110"/>
      <c r="AH167" s="110"/>
    </row>
    <row r="168" spans="1:34" s="115" customFormat="1" ht="15.75" customHeight="1" x14ac:dyDescent="0.3">
      <c r="A168" s="113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21"/>
      <c r="Z168" s="121"/>
      <c r="AA168" s="108"/>
      <c r="AB168" s="108"/>
      <c r="AC168" s="108"/>
      <c r="AD168" s="109"/>
      <c r="AE168" s="109"/>
      <c r="AF168" s="110"/>
      <c r="AG168" s="110"/>
      <c r="AH168" s="110"/>
    </row>
    <row r="169" spans="1:34" s="115" customFormat="1" ht="15.75" customHeight="1" x14ac:dyDescent="0.3">
      <c r="A169" s="113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21"/>
      <c r="Z169" s="121"/>
      <c r="AA169" s="108"/>
      <c r="AB169" s="108"/>
      <c r="AC169" s="108"/>
      <c r="AD169" s="109"/>
      <c r="AE169" s="109"/>
      <c r="AF169" s="110"/>
      <c r="AG169" s="110"/>
      <c r="AH169" s="110"/>
    </row>
    <row r="170" spans="1:34" s="115" customFormat="1" ht="15.75" customHeight="1" x14ac:dyDescent="0.3">
      <c r="A170" s="113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21"/>
      <c r="Z170" s="121"/>
      <c r="AA170" s="108"/>
      <c r="AB170" s="108"/>
      <c r="AC170" s="108"/>
      <c r="AD170" s="109"/>
      <c r="AE170" s="109"/>
      <c r="AF170" s="110"/>
      <c r="AG170" s="110"/>
      <c r="AH170" s="110"/>
    </row>
    <row r="171" spans="1:34" s="115" customFormat="1" ht="15.75" customHeight="1" x14ac:dyDescent="0.3">
      <c r="A171" s="113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21"/>
      <c r="Z171" s="121"/>
      <c r="AA171" s="108"/>
      <c r="AB171" s="108"/>
      <c r="AC171" s="108"/>
      <c r="AD171" s="109"/>
      <c r="AE171" s="109"/>
      <c r="AF171" s="110"/>
      <c r="AG171" s="110"/>
      <c r="AH171" s="110"/>
    </row>
    <row r="172" spans="1:34" s="115" customFormat="1" ht="15.75" customHeight="1" x14ac:dyDescent="0.3">
      <c r="A172" s="113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21"/>
      <c r="Z172" s="121"/>
      <c r="AA172" s="108"/>
      <c r="AB172" s="108"/>
      <c r="AC172" s="108"/>
      <c r="AD172" s="109"/>
      <c r="AE172" s="109"/>
      <c r="AF172" s="110"/>
      <c r="AG172" s="110"/>
      <c r="AH172" s="110"/>
    </row>
    <row r="173" spans="1:34" s="115" customFormat="1" ht="15.75" customHeight="1" x14ac:dyDescent="0.3">
      <c r="A173" s="113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21"/>
      <c r="Z173" s="121"/>
      <c r="AA173" s="108"/>
      <c r="AB173" s="108"/>
      <c r="AC173" s="108"/>
      <c r="AD173" s="109"/>
      <c r="AE173" s="109"/>
      <c r="AF173" s="110"/>
      <c r="AG173" s="110"/>
      <c r="AH173" s="110"/>
    </row>
    <row r="174" spans="1:34" s="115" customFormat="1" ht="15.75" customHeight="1" x14ac:dyDescent="0.3">
      <c r="A174" s="113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21"/>
      <c r="Z174" s="121"/>
      <c r="AA174" s="108"/>
      <c r="AB174" s="108"/>
      <c r="AC174" s="108"/>
      <c r="AD174" s="109"/>
      <c r="AE174" s="109"/>
      <c r="AF174" s="110"/>
      <c r="AG174" s="110"/>
      <c r="AH174" s="110"/>
    </row>
    <row r="175" spans="1:34" s="115" customFormat="1" ht="15.75" customHeight="1" x14ac:dyDescent="0.3">
      <c r="A175" s="113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21"/>
      <c r="Z175" s="121"/>
      <c r="AA175" s="108"/>
      <c r="AB175" s="108"/>
      <c r="AC175" s="108"/>
      <c r="AD175" s="109"/>
      <c r="AE175" s="109"/>
      <c r="AF175" s="110"/>
      <c r="AG175" s="110"/>
      <c r="AH175" s="110"/>
    </row>
    <row r="176" spans="1:34" s="115" customFormat="1" ht="15.75" customHeight="1" x14ac:dyDescent="0.3">
      <c r="A176" s="113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21"/>
      <c r="Z176" s="121"/>
      <c r="AA176" s="108"/>
      <c r="AB176" s="108"/>
      <c r="AC176" s="108"/>
      <c r="AD176" s="109"/>
      <c r="AE176" s="109"/>
      <c r="AF176" s="110"/>
      <c r="AG176" s="110"/>
      <c r="AH176" s="110"/>
    </row>
    <row r="177" spans="1:34" s="115" customFormat="1" ht="15.75" customHeight="1" x14ac:dyDescent="0.3">
      <c r="A177" s="113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21"/>
      <c r="Z177" s="121"/>
      <c r="AA177" s="108"/>
      <c r="AB177" s="108"/>
      <c r="AC177" s="108"/>
      <c r="AD177" s="109"/>
      <c r="AE177" s="109"/>
      <c r="AF177" s="110"/>
      <c r="AG177" s="110"/>
      <c r="AH177" s="110"/>
    </row>
    <row r="178" spans="1:34" s="115" customFormat="1" ht="15.75" customHeight="1" x14ac:dyDescent="0.3">
      <c r="A178" s="113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21"/>
      <c r="Z178" s="121"/>
      <c r="AA178" s="108"/>
      <c r="AB178" s="108"/>
      <c r="AC178" s="108"/>
      <c r="AD178" s="109"/>
      <c r="AE178" s="109"/>
      <c r="AF178" s="110"/>
      <c r="AG178" s="110"/>
      <c r="AH178" s="110"/>
    </row>
    <row r="179" spans="1:34" s="115" customFormat="1" ht="15.75" customHeight="1" x14ac:dyDescent="0.3">
      <c r="A179" s="113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21"/>
      <c r="Z179" s="121"/>
      <c r="AA179" s="108"/>
      <c r="AB179" s="108"/>
      <c r="AC179" s="108"/>
      <c r="AD179" s="109"/>
      <c r="AE179" s="109"/>
      <c r="AF179" s="110"/>
      <c r="AG179" s="110"/>
      <c r="AH179" s="110"/>
    </row>
    <row r="180" spans="1:34" s="115" customFormat="1" ht="15.75" customHeight="1" x14ac:dyDescent="0.3">
      <c r="A180" s="113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21"/>
      <c r="Z180" s="121"/>
      <c r="AA180" s="108"/>
      <c r="AB180" s="108"/>
      <c r="AC180" s="108"/>
      <c r="AD180" s="109"/>
      <c r="AE180" s="109"/>
      <c r="AF180" s="110"/>
      <c r="AG180" s="110"/>
      <c r="AH180" s="110"/>
    </row>
    <row r="181" spans="1:34" s="115" customFormat="1" ht="15.75" customHeight="1" x14ac:dyDescent="0.3">
      <c r="A181" s="113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21"/>
      <c r="Z181" s="121"/>
      <c r="AA181" s="108"/>
      <c r="AB181" s="108"/>
      <c r="AC181" s="108"/>
      <c r="AD181" s="109"/>
      <c r="AE181" s="109"/>
      <c r="AF181" s="110"/>
      <c r="AG181" s="110"/>
      <c r="AH181" s="110"/>
    </row>
    <row r="182" spans="1:34" s="115" customFormat="1" ht="15.75" customHeight="1" x14ac:dyDescent="0.3">
      <c r="A182" s="113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21"/>
      <c r="Z182" s="121"/>
      <c r="AA182" s="108"/>
      <c r="AB182" s="108"/>
      <c r="AC182" s="108"/>
      <c r="AD182" s="109"/>
      <c r="AE182" s="109"/>
      <c r="AF182" s="110"/>
      <c r="AG182" s="110"/>
      <c r="AH182" s="110"/>
    </row>
    <row r="183" spans="1:34" s="115" customFormat="1" ht="15.75" customHeight="1" x14ac:dyDescent="0.3">
      <c r="A183" s="113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21"/>
      <c r="Z183" s="121"/>
      <c r="AA183" s="108"/>
      <c r="AB183" s="108"/>
      <c r="AC183" s="108"/>
      <c r="AD183" s="109"/>
      <c r="AE183" s="109"/>
      <c r="AF183" s="110"/>
      <c r="AG183" s="110"/>
      <c r="AH183" s="110"/>
    </row>
    <row r="184" spans="1:34" s="115" customFormat="1" ht="15.75" customHeight="1" x14ac:dyDescent="0.3">
      <c r="A184" s="113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21"/>
      <c r="Z184" s="121"/>
      <c r="AA184" s="108"/>
      <c r="AB184" s="108"/>
      <c r="AC184" s="108"/>
      <c r="AD184" s="109"/>
      <c r="AE184" s="109"/>
      <c r="AF184" s="110"/>
      <c r="AG184" s="110"/>
      <c r="AH184" s="110"/>
    </row>
    <row r="185" spans="1:34" s="115" customFormat="1" ht="15.75" customHeight="1" x14ac:dyDescent="0.3">
      <c r="A185" s="113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21"/>
      <c r="Z185" s="121"/>
      <c r="AA185" s="108"/>
      <c r="AB185" s="108"/>
      <c r="AC185" s="108"/>
      <c r="AD185" s="109"/>
      <c r="AE185" s="109"/>
      <c r="AF185" s="110"/>
      <c r="AG185" s="110"/>
      <c r="AH185" s="110"/>
    </row>
    <row r="186" spans="1:34" s="115" customFormat="1" ht="15.75" customHeight="1" x14ac:dyDescent="0.3">
      <c r="A186" s="113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21"/>
      <c r="Z186" s="121"/>
      <c r="AA186" s="108"/>
      <c r="AB186" s="108"/>
      <c r="AC186" s="108"/>
      <c r="AD186" s="109"/>
      <c r="AE186" s="109"/>
      <c r="AF186" s="110"/>
      <c r="AG186" s="110"/>
      <c r="AH186" s="110"/>
    </row>
    <row r="187" spans="1:34" s="115" customFormat="1" ht="15.75" customHeight="1" x14ac:dyDescent="0.3">
      <c r="A187" s="113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21"/>
      <c r="Z187" s="121"/>
      <c r="AA187" s="108"/>
      <c r="AB187" s="108"/>
      <c r="AC187" s="108"/>
      <c r="AD187" s="109"/>
      <c r="AE187" s="109"/>
      <c r="AF187" s="110"/>
      <c r="AG187" s="110"/>
      <c r="AH187" s="110"/>
    </row>
    <row r="188" spans="1:34" s="115" customFormat="1" ht="15.75" customHeight="1" x14ac:dyDescent="0.3">
      <c r="A188" s="113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21"/>
      <c r="Z188" s="121"/>
      <c r="AA188" s="108"/>
      <c r="AB188" s="108"/>
      <c r="AC188" s="108"/>
      <c r="AD188" s="109"/>
      <c r="AE188" s="109"/>
      <c r="AF188" s="110"/>
      <c r="AG188" s="110"/>
      <c r="AH188" s="110"/>
    </row>
    <row r="189" spans="1:34" s="115" customFormat="1" ht="15.75" customHeight="1" x14ac:dyDescent="0.3">
      <c r="A189" s="113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21"/>
      <c r="Z189" s="121"/>
      <c r="AA189" s="108"/>
      <c r="AB189" s="108"/>
      <c r="AC189" s="108"/>
      <c r="AD189" s="109"/>
      <c r="AE189" s="109"/>
      <c r="AF189" s="110"/>
      <c r="AG189" s="110"/>
      <c r="AH189" s="110"/>
    </row>
    <row r="190" spans="1:34" s="115" customFormat="1" ht="15.75" customHeight="1" x14ac:dyDescent="0.3">
      <c r="A190" s="113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21"/>
      <c r="Z190" s="121"/>
      <c r="AA190" s="108"/>
      <c r="AB190" s="108"/>
      <c r="AC190" s="108"/>
      <c r="AD190" s="109"/>
      <c r="AE190" s="109"/>
      <c r="AF190" s="110"/>
      <c r="AG190" s="110"/>
      <c r="AH190" s="110"/>
    </row>
    <row r="191" spans="1:34" s="115" customFormat="1" ht="15.75" customHeight="1" x14ac:dyDescent="0.3">
      <c r="A191" s="113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21"/>
      <c r="Z191" s="121"/>
      <c r="AA191" s="108"/>
      <c r="AB191" s="108"/>
      <c r="AC191" s="108"/>
      <c r="AD191" s="109"/>
      <c r="AE191" s="109"/>
      <c r="AF191" s="110"/>
      <c r="AG191" s="110"/>
      <c r="AH191" s="110"/>
    </row>
    <row r="192" spans="1:34" s="115" customFormat="1" ht="15.75" customHeight="1" x14ac:dyDescent="0.3">
      <c r="A192" s="113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21"/>
      <c r="Z192" s="121"/>
      <c r="AA192" s="108"/>
      <c r="AB192" s="108"/>
      <c r="AC192" s="108"/>
      <c r="AD192" s="109"/>
      <c r="AE192" s="109"/>
      <c r="AF192" s="110"/>
      <c r="AG192" s="110"/>
      <c r="AH192" s="110"/>
    </row>
    <row r="193" spans="1:34" s="115" customFormat="1" ht="15.75" customHeight="1" x14ac:dyDescent="0.3">
      <c r="A193" s="113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21"/>
      <c r="Z193" s="121"/>
      <c r="AA193" s="108"/>
      <c r="AB193" s="108"/>
      <c r="AC193" s="108"/>
      <c r="AD193" s="109"/>
      <c r="AE193" s="109"/>
      <c r="AF193" s="110"/>
      <c r="AG193" s="110"/>
      <c r="AH193" s="110"/>
    </row>
    <row r="194" spans="1:34" s="115" customFormat="1" ht="15.75" customHeight="1" x14ac:dyDescent="0.3">
      <c r="A194" s="113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21"/>
      <c r="Z194" s="121"/>
      <c r="AA194" s="108"/>
      <c r="AB194" s="108"/>
      <c r="AC194" s="108"/>
      <c r="AD194" s="109"/>
      <c r="AE194" s="109"/>
      <c r="AF194" s="110"/>
      <c r="AG194" s="110"/>
      <c r="AH194" s="110"/>
    </row>
    <row r="195" spans="1:34" s="115" customFormat="1" ht="15.75" customHeight="1" x14ac:dyDescent="0.3">
      <c r="A195" s="113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21"/>
      <c r="Z195" s="121"/>
      <c r="AA195" s="108"/>
      <c r="AB195" s="108"/>
      <c r="AC195" s="108"/>
      <c r="AD195" s="109"/>
      <c r="AE195" s="109"/>
      <c r="AF195" s="110"/>
      <c r="AG195" s="110"/>
      <c r="AH195" s="110"/>
    </row>
    <row r="196" spans="1:34" s="115" customFormat="1" ht="15.75" customHeight="1" x14ac:dyDescent="0.3">
      <c r="A196" s="113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21"/>
      <c r="Z196" s="121"/>
      <c r="AA196" s="108"/>
      <c r="AB196" s="108"/>
      <c r="AC196" s="108"/>
      <c r="AD196" s="109"/>
      <c r="AE196" s="109"/>
      <c r="AF196" s="110"/>
      <c r="AG196" s="110"/>
      <c r="AH196" s="110"/>
    </row>
    <row r="197" spans="1:34" s="115" customFormat="1" ht="15.75" customHeight="1" x14ac:dyDescent="0.3">
      <c r="A197" s="113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21"/>
      <c r="Z197" s="121"/>
      <c r="AA197" s="108"/>
      <c r="AB197" s="108"/>
      <c r="AC197" s="108"/>
      <c r="AD197" s="109"/>
      <c r="AE197" s="109"/>
      <c r="AF197" s="110"/>
      <c r="AG197" s="110"/>
      <c r="AH197" s="110"/>
    </row>
    <row r="198" spans="1:34" s="115" customFormat="1" ht="15.75" customHeight="1" x14ac:dyDescent="0.3">
      <c r="A198" s="113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21"/>
      <c r="Z198" s="121"/>
      <c r="AA198" s="108"/>
      <c r="AB198" s="108"/>
      <c r="AC198" s="108"/>
      <c r="AD198" s="109"/>
      <c r="AE198" s="109"/>
      <c r="AF198" s="110"/>
      <c r="AG198" s="110"/>
      <c r="AH198" s="110"/>
    </row>
    <row r="199" spans="1:34" s="115" customFormat="1" ht="15.75" customHeight="1" x14ac:dyDescent="0.3">
      <c r="A199" s="113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21"/>
      <c r="Z199" s="121"/>
      <c r="AA199" s="108"/>
      <c r="AB199" s="108"/>
      <c r="AC199" s="108"/>
      <c r="AD199" s="109"/>
      <c r="AE199" s="109"/>
      <c r="AF199" s="110"/>
      <c r="AG199" s="110"/>
      <c r="AH199" s="110"/>
    </row>
    <row r="200" spans="1:34" s="115" customFormat="1" ht="15.75" customHeight="1" x14ac:dyDescent="0.3">
      <c r="A200" s="113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21"/>
      <c r="Z200" s="121"/>
      <c r="AA200" s="108"/>
      <c r="AB200" s="108"/>
      <c r="AC200" s="108"/>
      <c r="AD200" s="109"/>
      <c r="AE200" s="109"/>
      <c r="AF200" s="110"/>
      <c r="AG200" s="110"/>
      <c r="AH200" s="110"/>
    </row>
    <row r="201" spans="1:34" s="115" customFormat="1" ht="15.75" customHeight="1" x14ac:dyDescent="0.3">
      <c r="A201" s="113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21"/>
      <c r="Z201" s="121"/>
      <c r="AA201" s="108"/>
      <c r="AB201" s="108"/>
      <c r="AC201" s="108"/>
      <c r="AD201" s="109"/>
      <c r="AE201" s="109"/>
      <c r="AF201" s="110"/>
      <c r="AG201" s="110"/>
      <c r="AH201" s="110"/>
    </row>
    <row r="202" spans="1:34" s="115" customFormat="1" ht="15.75" customHeight="1" x14ac:dyDescent="0.3">
      <c r="A202" s="113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21"/>
      <c r="Z202" s="121"/>
      <c r="AA202" s="108"/>
      <c r="AB202" s="108"/>
      <c r="AC202" s="108"/>
      <c r="AD202" s="109"/>
      <c r="AE202" s="109"/>
      <c r="AF202" s="110"/>
      <c r="AG202" s="110"/>
      <c r="AH202" s="110"/>
    </row>
    <row r="203" spans="1:34" s="115" customFormat="1" ht="15.75" customHeight="1" x14ac:dyDescent="0.3">
      <c r="A203" s="113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21"/>
      <c r="Z203" s="121"/>
      <c r="AA203" s="108"/>
      <c r="AB203" s="108"/>
      <c r="AC203" s="108"/>
      <c r="AD203" s="109"/>
      <c r="AE203" s="109"/>
      <c r="AF203" s="110"/>
      <c r="AG203" s="110"/>
      <c r="AH203" s="110"/>
    </row>
    <row r="204" spans="1:34" s="115" customFormat="1" ht="15.75" customHeight="1" x14ac:dyDescent="0.3">
      <c r="A204" s="113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21"/>
      <c r="Z204" s="121"/>
      <c r="AA204" s="108"/>
      <c r="AB204" s="108"/>
      <c r="AC204" s="108"/>
      <c r="AD204" s="109"/>
      <c r="AE204" s="109"/>
      <c r="AF204" s="110"/>
      <c r="AG204" s="110"/>
      <c r="AH204" s="110"/>
    </row>
    <row r="205" spans="1:34" s="115" customFormat="1" ht="15.75" customHeight="1" x14ac:dyDescent="0.3">
      <c r="A205" s="113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21"/>
      <c r="Z205" s="121"/>
      <c r="AA205" s="108"/>
      <c r="AB205" s="108"/>
      <c r="AC205" s="108"/>
      <c r="AD205" s="109"/>
      <c r="AE205" s="109"/>
      <c r="AF205" s="110"/>
      <c r="AG205" s="110"/>
      <c r="AH205" s="110"/>
    </row>
    <row r="206" spans="1:34" s="115" customFormat="1" ht="15.75" customHeight="1" x14ac:dyDescent="0.3">
      <c r="A206" s="113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21"/>
      <c r="Z206" s="121"/>
      <c r="AA206" s="108"/>
      <c r="AB206" s="108"/>
      <c r="AC206" s="108"/>
      <c r="AD206" s="109"/>
      <c r="AE206" s="109"/>
      <c r="AF206" s="110"/>
      <c r="AG206" s="110"/>
      <c r="AH206" s="110"/>
    </row>
    <row r="207" spans="1:34" s="115" customFormat="1" ht="15.75" customHeight="1" x14ac:dyDescent="0.3">
      <c r="A207" s="113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21"/>
      <c r="Z207" s="121"/>
      <c r="AA207" s="108"/>
      <c r="AB207" s="108"/>
      <c r="AC207" s="108"/>
      <c r="AD207" s="109"/>
      <c r="AE207" s="109"/>
      <c r="AF207" s="110"/>
      <c r="AG207" s="110"/>
      <c r="AH207" s="110"/>
    </row>
    <row r="208" spans="1:34" s="115" customFormat="1" ht="15.75" customHeight="1" x14ac:dyDescent="0.3">
      <c r="A208" s="113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21"/>
      <c r="Z208" s="121"/>
      <c r="AA208" s="108"/>
      <c r="AB208" s="108"/>
      <c r="AC208" s="108"/>
      <c r="AD208" s="109"/>
      <c r="AE208" s="109"/>
      <c r="AF208" s="110"/>
      <c r="AG208" s="110"/>
      <c r="AH208" s="110"/>
    </row>
    <row r="209" spans="1:34" s="115" customFormat="1" ht="15.75" customHeight="1" x14ac:dyDescent="0.3">
      <c r="A209" s="113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21"/>
      <c r="Z209" s="121"/>
      <c r="AA209" s="108"/>
      <c r="AB209" s="108"/>
      <c r="AC209" s="108"/>
      <c r="AD209" s="109"/>
      <c r="AE209" s="109"/>
      <c r="AF209" s="110"/>
      <c r="AG209" s="110"/>
      <c r="AH209" s="110"/>
    </row>
    <row r="210" spans="1:34" s="115" customFormat="1" ht="15.75" customHeight="1" x14ac:dyDescent="0.3">
      <c r="A210" s="113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21"/>
      <c r="Z210" s="121"/>
      <c r="AA210" s="108"/>
      <c r="AB210" s="108"/>
      <c r="AC210" s="108"/>
      <c r="AD210" s="109"/>
      <c r="AE210" s="109"/>
      <c r="AF210" s="110"/>
      <c r="AG210" s="110"/>
      <c r="AH210" s="110"/>
    </row>
    <row r="211" spans="1:34" s="115" customFormat="1" ht="15.75" customHeight="1" x14ac:dyDescent="0.3">
      <c r="A211" s="113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21"/>
      <c r="Z211" s="121"/>
      <c r="AA211" s="108"/>
      <c r="AB211" s="108"/>
      <c r="AC211" s="108"/>
      <c r="AD211" s="109"/>
      <c r="AE211" s="109"/>
      <c r="AF211" s="110"/>
      <c r="AG211" s="110"/>
      <c r="AH211" s="110"/>
    </row>
    <row r="212" spans="1:34" s="115" customFormat="1" ht="15.75" customHeight="1" x14ac:dyDescent="0.3">
      <c r="A212" s="113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21"/>
      <c r="Z212" s="121"/>
      <c r="AA212" s="108"/>
      <c r="AB212" s="108"/>
      <c r="AC212" s="108"/>
      <c r="AD212" s="109"/>
      <c r="AE212" s="109"/>
      <c r="AF212" s="110"/>
      <c r="AG212" s="110"/>
      <c r="AH212" s="110"/>
    </row>
    <row r="213" spans="1:34" s="115" customFormat="1" ht="15.75" customHeight="1" x14ac:dyDescent="0.3">
      <c r="A213" s="113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21"/>
      <c r="Z213" s="121"/>
      <c r="AA213" s="108"/>
      <c r="AB213" s="108"/>
      <c r="AC213" s="108"/>
      <c r="AD213" s="109"/>
      <c r="AE213" s="109"/>
      <c r="AF213" s="110"/>
      <c r="AG213" s="110"/>
      <c r="AH213" s="110"/>
    </row>
    <row r="214" spans="1:34" s="115" customFormat="1" ht="15.75" customHeight="1" x14ac:dyDescent="0.3">
      <c r="A214" s="113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21"/>
      <c r="Z214" s="121"/>
      <c r="AA214" s="108"/>
      <c r="AB214" s="108"/>
      <c r="AC214" s="108"/>
      <c r="AD214" s="109"/>
      <c r="AE214" s="109"/>
      <c r="AF214" s="110"/>
      <c r="AG214" s="110"/>
      <c r="AH214" s="110"/>
    </row>
    <row r="215" spans="1:34" s="115" customFormat="1" ht="15.75" customHeight="1" x14ac:dyDescent="0.3">
      <c r="A215" s="113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21"/>
      <c r="Z215" s="121"/>
      <c r="AA215" s="108"/>
      <c r="AB215" s="108"/>
      <c r="AC215" s="108"/>
      <c r="AD215" s="109"/>
      <c r="AE215" s="109"/>
      <c r="AF215" s="110"/>
      <c r="AG215" s="110"/>
      <c r="AH215" s="110"/>
    </row>
    <row r="216" spans="1:34" s="115" customFormat="1" ht="15.75" customHeight="1" x14ac:dyDescent="0.3">
      <c r="A216" s="113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21"/>
      <c r="Z216" s="121"/>
      <c r="AA216" s="108"/>
      <c r="AB216" s="108"/>
      <c r="AC216" s="108"/>
      <c r="AD216" s="109"/>
      <c r="AE216" s="109"/>
      <c r="AF216" s="110"/>
      <c r="AG216" s="110"/>
      <c r="AH216" s="110"/>
    </row>
    <row r="217" spans="1:34" s="115" customFormat="1" ht="15.75" customHeight="1" x14ac:dyDescent="0.3">
      <c r="A217" s="113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21"/>
      <c r="Z217" s="121"/>
      <c r="AA217" s="108"/>
      <c r="AB217" s="108"/>
      <c r="AC217" s="108"/>
      <c r="AD217" s="109"/>
      <c r="AE217" s="109"/>
      <c r="AF217" s="110"/>
      <c r="AG217" s="110"/>
      <c r="AH217" s="110"/>
    </row>
    <row r="218" spans="1:34" s="115" customFormat="1" ht="15.75" customHeight="1" x14ac:dyDescent="0.3">
      <c r="A218" s="113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21"/>
      <c r="Z218" s="121"/>
      <c r="AA218" s="108"/>
      <c r="AB218" s="108"/>
      <c r="AC218" s="108"/>
      <c r="AD218" s="109"/>
      <c r="AE218" s="109"/>
      <c r="AF218" s="110"/>
      <c r="AG218" s="110"/>
      <c r="AH218" s="110"/>
    </row>
    <row r="219" spans="1:34" s="115" customFormat="1" ht="15.75" customHeight="1" x14ac:dyDescent="0.3">
      <c r="A219" s="113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21"/>
      <c r="Z219" s="121"/>
      <c r="AA219" s="108"/>
      <c r="AB219" s="108"/>
      <c r="AC219" s="108"/>
      <c r="AD219" s="109"/>
      <c r="AE219" s="109"/>
      <c r="AF219" s="110"/>
      <c r="AG219" s="110"/>
      <c r="AH219" s="110"/>
    </row>
    <row r="220" spans="1:34" s="115" customFormat="1" ht="15.75" customHeight="1" x14ac:dyDescent="0.3">
      <c r="A220" s="113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21"/>
      <c r="Z220" s="121"/>
      <c r="AA220" s="108"/>
      <c r="AB220" s="108"/>
      <c r="AC220" s="108"/>
      <c r="AD220" s="109"/>
      <c r="AE220" s="109"/>
      <c r="AF220" s="110"/>
      <c r="AG220" s="110"/>
      <c r="AH220" s="110"/>
    </row>
    <row r="221" spans="1:34" s="115" customFormat="1" ht="15.75" customHeight="1" x14ac:dyDescent="0.3">
      <c r="A221" s="113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21"/>
      <c r="Z221" s="121"/>
      <c r="AA221" s="108"/>
      <c r="AB221" s="108"/>
      <c r="AC221" s="108"/>
      <c r="AD221" s="109"/>
      <c r="AE221" s="109"/>
      <c r="AF221" s="110"/>
      <c r="AG221" s="110"/>
      <c r="AH221" s="110"/>
    </row>
    <row r="222" spans="1:34" s="115" customFormat="1" ht="15.75" customHeight="1" x14ac:dyDescent="0.3">
      <c r="A222" s="113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21"/>
      <c r="Z222" s="121"/>
      <c r="AA222" s="108"/>
      <c r="AB222" s="108"/>
      <c r="AC222" s="108"/>
      <c r="AD222" s="109"/>
      <c r="AE222" s="109"/>
      <c r="AF222" s="110"/>
      <c r="AG222" s="110"/>
      <c r="AH222" s="110"/>
    </row>
    <row r="223" spans="1:34" s="115" customFormat="1" ht="15.75" customHeight="1" x14ac:dyDescent="0.3">
      <c r="A223" s="113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21"/>
      <c r="Z223" s="121"/>
      <c r="AA223" s="108"/>
      <c r="AB223" s="108"/>
      <c r="AC223" s="108"/>
      <c r="AD223" s="109"/>
      <c r="AE223" s="109"/>
      <c r="AF223" s="110"/>
      <c r="AG223" s="110"/>
      <c r="AH223" s="110"/>
    </row>
    <row r="224" spans="1:34" s="115" customFormat="1" ht="15.75" customHeight="1" x14ac:dyDescent="0.3">
      <c r="A224" s="113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21"/>
      <c r="Z224" s="121"/>
      <c r="AA224" s="108"/>
      <c r="AB224" s="108"/>
      <c r="AC224" s="108"/>
      <c r="AD224" s="109"/>
      <c r="AE224" s="109"/>
      <c r="AF224" s="110"/>
      <c r="AG224" s="110"/>
      <c r="AH224" s="110"/>
    </row>
    <row r="225" spans="1:34" s="115" customFormat="1" ht="15.75" customHeight="1" x14ac:dyDescent="0.3">
      <c r="A225" s="113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21"/>
      <c r="Z225" s="121"/>
      <c r="AA225" s="108"/>
      <c r="AB225" s="108"/>
      <c r="AC225" s="108"/>
      <c r="AD225" s="109"/>
      <c r="AE225" s="109"/>
      <c r="AF225" s="110"/>
      <c r="AG225" s="110"/>
      <c r="AH225" s="110"/>
    </row>
    <row r="226" spans="1:34" s="115" customFormat="1" ht="15.75" customHeight="1" x14ac:dyDescent="0.3">
      <c r="A226" s="113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21"/>
      <c r="Z226" s="121"/>
      <c r="AA226" s="108"/>
      <c r="AB226" s="108"/>
      <c r="AC226" s="108"/>
      <c r="AD226" s="109"/>
      <c r="AE226" s="109"/>
      <c r="AF226" s="110"/>
      <c r="AG226" s="110"/>
      <c r="AH226" s="110"/>
    </row>
    <row r="227" spans="1:34" s="115" customFormat="1" ht="15.75" customHeight="1" x14ac:dyDescent="0.3">
      <c r="A227" s="113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21"/>
      <c r="Z227" s="121"/>
      <c r="AA227" s="108"/>
      <c r="AB227" s="108"/>
      <c r="AC227" s="108"/>
      <c r="AD227" s="109"/>
      <c r="AE227" s="109"/>
      <c r="AF227" s="110"/>
      <c r="AG227" s="110"/>
      <c r="AH227" s="110"/>
    </row>
    <row r="228" spans="1:34" s="115" customFormat="1" ht="15.75" customHeight="1" x14ac:dyDescent="0.3">
      <c r="A228" s="113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21"/>
      <c r="Z228" s="121"/>
      <c r="AA228" s="108"/>
      <c r="AB228" s="108"/>
      <c r="AC228" s="108"/>
      <c r="AD228" s="109"/>
      <c r="AE228" s="109"/>
      <c r="AF228" s="110"/>
      <c r="AG228" s="110"/>
      <c r="AH228" s="110"/>
    </row>
    <row r="229" spans="1:34" s="115" customFormat="1" ht="15.75" customHeight="1" x14ac:dyDescent="0.3">
      <c r="A229" s="113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21"/>
      <c r="Z229" s="121"/>
      <c r="AA229" s="108"/>
      <c r="AB229" s="108"/>
      <c r="AC229" s="108"/>
      <c r="AD229" s="109"/>
      <c r="AE229" s="109"/>
      <c r="AF229" s="110"/>
      <c r="AG229" s="110"/>
      <c r="AH229" s="110"/>
    </row>
    <row r="230" spans="1:34" s="115" customFormat="1" ht="15.75" customHeight="1" x14ac:dyDescent="0.3">
      <c r="A230" s="113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21"/>
      <c r="Z230" s="121"/>
      <c r="AA230" s="108"/>
      <c r="AB230" s="108"/>
      <c r="AC230" s="108"/>
      <c r="AD230" s="109"/>
      <c r="AE230" s="109"/>
      <c r="AF230" s="110"/>
      <c r="AG230" s="110"/>
      <c r="AH230" s="110"/>
    </row>
    <row r="231" spans="1:34" s="115" customFormat="1" ht="15.75" customHeight="1" x14ac:dyDescent="0.3">
      <c r="A231" s="113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21"/>
      <c r="Z231" s="121"/>
      <c r="AA231" s="108"/>
      <c r="AB231" s="108"/>
      <c r="AC231" s="108"/>
      <c r="AD231" s="109"/>
      <c r="AE231" s="109"/>
      <c r="AF231" s="110"/>
      <c r="AG231" s="110"/>
      <c r="AH231" s="110"/>
    </row>
    <row r="232" spans="1:34" s="115" customFormat="1" ht="15.75" customHeight="1" x14ac:dyDescent="0.3">
      <c r="A232" s="113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21"/>
      <c r="Z232" s="121"/>
      <c r="AA232" s="108"/>
      <c r="AB232" s="108"/>
      <c r="AC232" s="108"/>
      <c r="AD232" s="109"/>
      <c r="AE232" s="109"/>
      <c r="AF232" s="110"/>
      <c r="AG232" s="110"/>
      <c r="AH232" s="110"/>
    </row>
    <row r="233" spans="1:34" s="115" customFormat="1" ht="15.75" customHeight="1" x14ac:dyDescent="0.3">
      <c r="A233" s="113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21"/>
      <c r="Z233" s="121"/>
      <c r="AA233" s="108"/>
      <c r="AB233" s="108"/>
      <c r="AC233" s="108"/>
      <c r="AD233" s="109"/>
      <c r="AE233" s="109"/>
      <c r="AF233" s="110"/>
      <c r="AG233" s="110"/>
      <c r="AH233" s="110"/>
    </row>
    <row r="234" spans="1:34" s="115" customFormat="1" ht="15.75" customHeight="1" x14ac:dyDescent="0.3">
      <c r="A234" s="113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21"/>
      <c r="Z234" s="121"/>
      <c r="AA234" s="108"/>
      <c r="AB234" s="108"/>
      <c r="AC234" s="108"/>
      <c r="AD234" s="109"/>
      <c r="AE234" s="109"/>
      <c r="AF234" s="110"/>
      <c r="AG234" s="110"/>
      <c r="AH234" s="110"/>
    </row>
    <row r="235" spans="1:34" s="115" customFormat="1" ht="15.75" customHeight="1" x14ac:dyDescent="0.3">
      <c r="A235" s="113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21"/>
      <c r="Z235" s="121"/>
      <c r="AA235" s="108"/>
      <c r="AB235" s="108"/>
      <c r="AC235" s="108"/>
      <c r="AD235" s="109"/>
      <c r="AE235" s="109"/>
      <c r="AF235" s="110"/>
      <c r="AG235" s="110"/>
      <c r="AH235" s="110"/>
    </row>
    <row r="236" spans="1:34" s="115" customFormat="1" ht="15.75" customHeight="1" x14ac:dyDescent="0.3">
      <c r="A236" s="113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21"/>
      <c r="Z236" s="121"/>
      <c r="AA236" s="108"/>
      <c r="AB236" s="108"/>
      <c r="AC236" s="108"/>
      <c r="AD236" s="109"/>
      <c r="AE236" s="109"/>
      <c r="AF236" s="110"/>
      <c r="AG236" s="110"/>
      <c r="AH236" s="110"/>
    </row>
    <row r="237" spans="1:34" s="115" customFormat="1" ht="15.75" customHeight="1" x14ac:dyDescent="0.3">
      <c r="A237" s="113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21"/>
      <c r="Z237" s="121"/>
      <c r="AA237" s="108"/>
      <c r="AB237" s="108"/>
      <c r="AC237" s="108"/>
      <c r="AD237" s="109"/>
      <c r="AE237" s="109"/>
      <c r="AF237" s="110"/>
      <c r="AG237" s="110"/>
      <c r="AH237" s="110"/>
    </row>
    <row r="238" spans="1:34" s="115" customFormat="1" ht="15.75" customHeight="1" x14ac:dyDescent="0.3">
      <c r="A238" s="113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21"/>
      <c r="Z238" s="121"/>
      <c r="AA238" s="108"/>
      <c r="AB238" s="108"/>
      <c r="AC238" s="108"/>
      <c r="AD238" s="109"/>
      <c r="AE238" s="109"/>
      <c r="AF238" s="110"/>
      <c r="AG238" s="110"/>
      <c r="AH238" s="110"/>
    </row>
    <row r="239" spans="1:34" s="115" customFormat="1" ht="15.75" customHeight="1" x14ac:dyDescent="0.3">
      <c r="A239" s="113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21"/>
      <c r="Z239" s="121"/>
      <c r="AA239" s="108"/>
      <c r="AB239" s="108"/>
      <c r="AC239" s="108"/>
      <c r="AD239" s="109"/>
      <c r="AE239" s="109"/>
      <c r="AF239" s="110"/>
      <c r="AG239" s="110"/>
      <c r="AH239" s="110"/>
    </row>
    <row r="240" spans="1:34" s="115" customFormat="1" ht="15.75" customHeight="1" x14ac:dyDescent="0.3">
      <c r="A240" s="113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21"/>
      <c r="Z240" s="121"/>
      <c r="AA240" s="108"/>
      <c r="AB240" s="108"/>
      <c r="AC240" s="108"/>
      <c r="AD240" s="109"/>
      <c r="AE240" s="109"/>
      <c r="AF240" s="110"/>
      <c r="AG240" s="110"/>
      <c r="AH240" s="110"/>
    </row>
    <row r="241" spans="1:34" s="115" customFormat="1" ht="15.75" customHeight="1" x14ac:dyDescent="0.3">
      <c r="A241" s="113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21"/>
      <c r="Z241" s="121"/>
      <c r="AA241" s="108"/>
      <c r="AB241" s="108"/>
      <c r="AC241" s="108"/>
      <c r="AD241" s="109"/>
      <c r="AE241" s="109"/>
      <c r="AF241" s="110"/>
      <c r="AG241" s="110"/>
      <c r="AH241" s="110"/>
    </row>
    <row r="242" spans="1:34" s="115" customFormat="1" ht="15.75" customHeight="1" x14ac:dyDescent="0.3">
      <c r="A242" s="113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21"/>
      <c r="Z242" s="121"/>
      <c r="AA242" s="108"/>
      <c r="AB242" s="108"/>
      <c r="AC242" s="108"/>
      <c r="AD242" s="109"/>
      <c r="AE242" s="109"/>
      <c r="AF242" s="110"/>
      <c r="AG242" s="110"/>
      <c r="AH242" s="110"/>
    </row>
    <row r="243" spans="1:34" s="115" customFormat="1" ht="15.75" customHeight="1" x14ac:dyDescent="0.3">
      <c r="A243" s="113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21"/>
      <c r="Z243" s="121"/>
      <c r="AA243" s="108"/>
      <c r="AB243" s="108"/>
      <c r="AC243" s="108"/>
      <c r="AD243" s="109"/>
      <c r="AE243" s="109"/>
      <c r="AF243" s="110"/>
      <c r="AG243" s="110"/>
      <c r="AH243" s="110"/>
    </row>
    <row r="244" spans="1:34" s="115" customFormat="1" ht="15.75" customHeight="1" x14ac:dyDescent="0.3">
      <c r="A244" s="113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21"/>
      <c r="Z244" s="121"/>
      <c r="AA244" s="108"/>
      <c r="AB244" s="108"/>
      <c r="AC244" s="108"/>
      <c r="AD244" s="109"/>
      <c r="AE244" s="109"/>
      <c r="AF244" s="110"/>
      <c r="AG244" s="110"/>
      <c r="AH244" s="110"/>
    </row>
    <row r="245" spans="1:34" s="115" customFormat="1" ht="15.75" customHeight="1" x14ac:dyDescent="0.3">
      <c r="A245" s="113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21"/>
      <c r="Z245" s="121"/>
      <c r="AA245" s="108"/>
      <c r="AB245" s="108"/>
      <c r="AC245" s="108"/>
      <c r="AD245" s="109"/>
      <c r="AE245" s="109"/>
      <c r="AF245" s="110"/>
      <c r="AG245" s="110"/>
      <c r="AH245" s="110"/>
    </row>
    <row r="246" spans="1:34" s="115" customFormat="1" ht="15.75" customHeight="1" x14ac:dyDescent="0.3">
      <c r="A246" s="113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21"/>
      <c r="Z246" s="121"/>
      <c r="AA246" s="108"/>
      <c r="AB246" s="108"/>
      <c r="AC246" s="108"/>
      <c r="AD246" s="109"/>
      <c r="AE246" s="109"/>
      <c r="AF246" s="110"/>
      <c r="AG246" s="110"/>
      <c r="AH246" s="110"/>
    </row>
    <row r="247" spans="1:34" s="115" customFormat="1" ht="15.75" customHeight="1" x14ac:dyDescent="0.3">
      <c r="A247" s="113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21"/>
      <c r="Z247" s="121"/>
      <c r="AA247" s="108"/>
      <c r="AB247" s="108"/>
      <c r="AC247" s="108"/>
      <c r="AD247" s="109"/>
      <c r="AE247" s="109"/>
      <c r="AF247" s="110"/>
      <c r="AG247" s="110"/>
      <c r="AH247" s="110"/>
    </row>
    <row r="248" spans="1:34" s="115" customFormat="1" ht="15.75" customHeight="1" x14ac:dyDescent="0.3">
      <c r="A248" s="113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21"/>
      <c r="Z248" s="121"/>
      <c r="AA248" s="108"/>
      <c r="AB248" s="108"/>
      <c r="AC248" s="108"/>
      <c r="AD248" s="109"/>
      <c r="AE248" s="109"/>
      <c r="AF248" s="110"/>
      <c r="AG248" s="110"/>
      <c r="AH248" s="110"/>
    </row>
    <row r="249" spans="1:34" s="115" customFormat="1" ht="15.75" customHeight="1" x14ac:dyDescent="0.3">
      <c r="A249" s="113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21"/>
      <c r="Z249" s="121"/>
      <c r="AA249" s="108"/>
      <c r="AB249" s="108"/>
      <c r="AC249" s="108"/>
      <c r="AD249" s="109"/>
      <c r="AE249" s="109"/>
      <c r="AF249" s="110"/>
      <c r="AG249" s="110"/>
      <c r="AH249" s="110"/>
    </row>
    <row r="250" spans="1:34" s="115" customFormat="1" ht="15.75" customHeight="1" x14ac:dyDescent="0.3">
      <c r="A250" s="113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21"/>
      <c r="Z250" s="121"/>
      <c r="AA250" s="108"/>
      <c r="AB250" s="108"/>
      <c r="AC250" s="108"/>
      <c r="AD250" s="109"/>
      <c r="AE250" s="109"/>
      <c r="AF250" s="110"/>
      <c r="AG250" s="110"/>
      <c r="AH250" s="110"/>
    </row>
    <row r="251" spans="1:34" s="115" customFormat="1" ht="15.75" customHeight="1" x14ac:dyDescent="0.3">
      <c r="A251" s="113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21"/>
      <c r="Z251" s="121"/>
      <c r="AA251" s="108"/>
      <c r="AB251" s="108"/>
      <c r="AC251" s="108"/>
      <c r="AD251" s="109"/>
      <c r="AE251" s="109"/>
      <c r="AF251" s="110"/>
      <c r="AG251" s="110"/>
      <c r="AH251" s="110"/>
    </row>
    <row r="252" spans="1:34" s="115" customFormat="1" ht="15.75" customHeight="1" x14ac:dyDescent="0.3">
      <c r="A252" s="113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21"/>
      <c r="Z252" s="121"/>
      <c r="AA252" s="108"/>
      <c r="AB252" s="108"/>
      <c r="AC252" s="108"/>
      <c r="AD252" s="109"/>
      <c r="AE252" s="109"/>
      <c r="AF252" s="110"/>
      <c r="AG252" s="110"/>
      <c r="AH252" s="110"/>
    </row>
    <row r="253" spans="1:34" s="115" customFormat="1" ht="15.75" customHeight="1" x14ac:dyDescent="0.3">
      <c r="A253" s="113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21"/>
      <c r="Z253" s="121"/>
      <c r="AA253" s="108"/>
      <c r="AB253" s="108"/>
      <c r="AC253" s="108"/>
      <c r="AD253" s="109"/>
      <c r="AE253" s="109"/>
      <c r="AF253" s="110"/>
      <c r="AG253" s="110"/>
      <c r="AH253" s="110"/>
    </row>
    <row r="254" spans="1:34" s="115" customFormat="1" ht="15.75" customHeight="1" x14ac:dyDescent="0.3">
      <c r="A254" s="113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21"/>
      <c r="Z254" s="121"/>
      <c r="AA254" s="108"/>
      <c r="AB254" s="108"/>
      <c r="AC254" s="108"/>
      <c r="AD254" s="109"/>
      <c r="AE254" s="109"/>
      <c r="AF254" s="110"/>
      <c r="AG254" s="110"/>
      <c r="AH254" s="110"/>
    </row>
    <row r="255" spans="1:34" s="115" customFormat="1" ht="15.75" customHeight="1" x14ac:dyDescent="0.3">
      <c r="A255" s="113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21"/>
      <c r="Z255" s="121"/>
      <c r="AA255" s="108"/>
      <c r="AB255" s="108"/>
      <c r="AC255" s="108"/>
      <c r="AD255" s="109"/>
      <c r="AE255" s="109"/>
      <c r="AF255" s="110"/>
      <c r="AG255" s="110"/>
      <c r="AH255" s="110"/>
    </row>
    <row r="256" spans="1:34" s="115" customFormat="1" ht="15.75" customHeight="1" x14ac:dyDescent="0.3">
      <c r="A256" s="113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21"/>
      <c r="Z256" s="121"/>
      <c r="AA256" s="108"/>
      <c r="AB256" s="108"/>
      <c r="AC256" s="108"/>
      <c r="AD256" s="109"/>
      <c r="AE256" s="109"/>
      <c r="AF256" s="110"/>
      <c r="AG256" s="110"/>
      <c r="AH256" s="110"/>
    </row>
    <row r="257" spans="1:34" s="115" customFormat="1" ht="15.75" customHeight="1" x14ac:dyDescent="0.3">
      <c r="A257" s="113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21"/>
      <c r="Z257" s="121"/>
      <c r="AA257" s="108"/>
      <c r="AB257" s="108"/>
      <c r="AC257" s="108"/>
      <c r="AD257" s="109"/>
      <c r="AE257" s="109"/>
      <c r="AF257" s="110"/>
      <c r="AG257" s="110"/>
      <c r="AH257" s="110"/>
    </row>
    <row r="258" spans="1:34" s="115" customFormat="1" ht="15.75" customHeight="1" x14ac:dyDescent="0.3">
      <c r="A258" s="113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21"/>
      <c r="Z258" s="121"/>
      <c r="AA258" s="108"/>
      <c r="AB258" s="108"/>
      <c r="AC258" s="108"/>
      <c r="AD258" s="109"/>
      <c r="AE258" s="109"/>
      <c r="AF258" s="110"/>
      <c r="AG258" s="110"/>
      <c r="AH258" s="110"/>
    </row>
    <row r="259" spans="1:34" s="115" customFormat="1" ht="15.75" customHeight="1" x14ac:dyDescent="0.3">
      <c r="A259" s="113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21"/>
      <c r="Z259" s="121"/>
      <c r="AA259" s="108"/>
      <c r="AB259" s="108"/>
      <c r="AC259" s="108"/>
      <c r="AD259" s="109"/>
      <c r="AE259" s="109"/>
      <c r="AF259" s="110"/>
      <c r="AG259" s="110"/>
      <c r="AH259" s="110"/>
    </row>
    <row r="260" spans="1:34" s="115" customFormat="1" ht="15.75" customHeight="1" x14ac:dyDescent="0.3">
      <c r="A260" s="113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21"/>
      <c r="Z260" s="121"/>
      <c r="AA260" s="108"/>
      <c r="AB260" s="108"/>
      <c r="AC260" s="108"/>
      <c r="AD260" s="109"/>
      <c r="AE260" s="109"/>
      <c r="AF260" s="110"/>
      <c r="AG260" s="110"/>
      <c r="AH260" s="110"/>
    </row>
    <row r="261" spans="1:34" s="115" customFormat="1" ht="15.75" customHeight="1" x14ac:dyDescent="0.3">
      <c r="A261" s="113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21"/>
      <c r="Z261" s="121"/>
      <c r="AA261" s="108"/>
      <c r="AB261" s="108"/>
      <c r="AC261" s="108"/>
      <c r="AD261" s="109"/>
      <c r="AE261" s="109"/>
      <c r="AF261" s="110"/>
      <c r="AG261" s="110"/>
      <c r="AH261" s="110"/>
    </row>
    <row r="262" spans="1:34" s="115" customFormat="1" ht="15.75" customHeight="1" x14ac:dyDescent="0.3">
      <c r="A262" s="113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21"/>
      <c r="Z262" s="121"/>
      <c r="AA262" s="108"/>
      <c r="AB262" s="108"/>
      <c r="AC262" s="108"/>
      <c r="AD262" s="109"/>
      <c r="AE262" s="109"/>
      <c r="AF262" s="110"/>
      <c r="AG262" s="110"/>
      <c r="AH262" s="110"/>
    </row>
    <row r="263" spans="1:34" s="115" customFormat="1" ht="15.75" customHeight="1" x14ac:dyDescent="0.3">
      <c r="A263" s="113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21"/>
      <c r="Z263" s="121"/>
      <c r="AA263" s="108"/>
      <c r="AB263" s="108"/>
      <c r="AC263" s="108"/>
      <c r="AD263" s="109"/>
      <c r="AE263" s="109"/>
      <c r="AF263" s="110"/>
      <c r="AG263" s="110"/>
      <c r="AH263" s="110"/>
    </row>
    <row r="264" spans="1:34" s="115" customFormat="1" ht="15.75" customHeight="1" x14ac:dyDescent="0.3">
      <c r="A264" s="113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21"/>
      <c r="Z264" s="121"/>
      <c r="AA264" s="108"/>
      <c r="AB264" s="108"/>
      <c r="AC264" s="108"/>
      <c r="AD264" s="109"/>
      <c r="AE264" s="109"/>
      <c r="AF264" s="110"/>
      <c r="AG264" s="110"/>
      <c r="AH264" s="110"/>
    </row>
    <row r="265" spans="1:34" s="115" customFormat="1" ht="15.75" customHeight="1" x14ac:dyDescent="0.3">
      <c r="A265" s="113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21"/>
      <c r="Z265" s="121"/>
      <c r="AA265" s="108"/>
      <c r="AB265" s="108"/>
      <c r="AC265" s="108"/>
      <c r="AD265" s="109"/>
      <c r="AE265" s="109"/>
      <c r="AF265" s="110"/>
      <c r="AG265" s="110"/>
      <c r="AH265" s="110"/>
    </row>
    <row r="266" spans="1:34" s="115" customFormat="1" ht="15.75" customHeight="1" x14ac:dyDescent="0.3">
      <c r="A266" s="113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21"/>
      <c r="Z266" s="121"/>
      <c r="AA266" s="108"/>
      <c r="AB266" s="108"/>
      <c r="AC266" s="108"/>
      <c r="AD266" s="109"/>
      <c r="AE266" s="109"/>
      <c r="AF266" s="110"/>
      <c r="AG266" s="110"/>
      <c r="AH266" s="110"/>
    </row>
    <row r="267" spans="1:34" s="115" customFormat="1" ht="15.75" customHeight="1" x14ac:dyDescent="0.3">
      <c r="A267" s="113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21"/>
      <c r="Z267" s="121"/>
      <c r="AA267" s="108"/>
      <c r="AB267" s="108"/>
      <c r="AC267" s="108"/>
      <c r="AD267" s="109"/>
      <c r="AE267" s="109"/>
      <c r="AF267" s="110"/>
      <c r="AG267" s="110"/>
      <c r="AH267" s="110"/>
    </row>
    <row r="268" spans="1:34" s="115" customFormat="1" ht="15.75" customHeight="1" x14ac:dyDescent="0.3">
      <c r="A268" s="113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21"/>
      <c r="Z268" s="121"/>
      <c r="AA268" s="108"/>
      <c r="AB268" s="108"/>
      <c r="AC268" s="108"/>
      <c r="AD268" s="109"/>
      <c r="AE268" s="109"/>
      <c r="AF268" s="110"/>
      <c r="AG268" s="110"/>
      <c r="AH268" s="110"/>
    </row>
    <row r="269" spans="1:34" s="115" customFormat="1" ht="15.75" customHeight="1" x14ac:dyDescent="0.3">
      <c r="A269" s="113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21"/>
      <c r="Z269" s="121"/>
      <c r="AA269" s="108"/>
      <c r="AB269" s="108"/>
      <c r="AC269" s="108"/>
      <c r="AD269" s="109"/>
      <c r="AE269" s="109"/>
      <c r="AF269" s="110"/>
      <c r="AG269" s="110"/>
      <c r="AH269" s="110"/>
    </row>
    <row r="270" spans="1:34" s="115" customFormat="1" ht="15.75" customHeight="1" x14ac:dyDescent="0.3">
      <c r="A270" s="113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21"/>
      <c r="Z270" s="121"/>
      <c r="AA270" s="108"/>
      <c r="AB270" s="108"/>
      <c r="AC270" s="108"/>
      <c r="AD270" s="109"/>
      <c r="AE270" s="109"/>
      <c r="AF270" s="110"/>
      <c r="AG270" s="110"/>
      <c r="AH270" s="110"/>
    </row>
    <row r="271" spans="1:34" s="115" customFormat="1" ht="15.75" customHeight="1" x14ac:dyDescent="0.3">
      <c r="A271" s="113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21"/>
      <c r="Z271" s="121"/>
      <c r="AA271" s="108"/>
      <c r="AB271" s="108"/>
      <c r="AC271" s="108"/>
      <c r="AD271" s="109"/>
      <c r="AE271" s="109"/>
      <c r="AF271" s="110"/>
      <c r="AG271" s="110"/>
      <c r="AH271" s="110"/>
    </row>
    <row r="272" spans="1:34" s="115" customFormat="1" ht="15.75" customHeight="1" x14ac:dyDescent="0.3">
      <c r="A272" s="113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21"/>
      <c r="Z272" s="121"/>
      <c r="AA272" s="108"/>
      <c r="AB272" s="108"/>
      <c r="AC272" s="108"/>
      <c r="AD272" s="109"/>
      <c r="AE272" s="109"/>
      <c r="AF272" s="110"/>
      <c r="AG272" s="110"/>
      <c r="AH272" s="110"/>
    </row>
    <row r="273" spans="1:34" s="115" customFormat="1" ht="15.75" customHeight="1" x14ac:dyDescent="0.3">
      <c r="A273" s="113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21"/>
      <c r="Z273" s="121"/>
      <c r="AA273" s="108"/>
      <c r="AB273" s="108"/>
      <c r="AC273" s="108"/>
      <c r="AD273" s="109"/>
      <c r="AE273" s="109"/>
      <c r="AF273" s="110"/>
      <c r="AG273" s="110"/>
      <c r="AH273" s="110"/>
    </row>
    <row r="274" spans="1:34" s="115" customFormat="1" ht="15.75" customHeight="1" x14ac:dyDescent="0.3">
      <c r="A274" s="113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21"/>
      <c r="Z274" s="121"/>
      <c r="AA274" s="108"/>
      <c r="AB274" s="108"/>
      <c r="AC274" s="108"/>
      <c r="AD274" s="109"/>
      <c r="AE274" s="109"/>
      <c r="AF274" s="110"/>
      <c r="AG274" s="110"/>
      <c r="AH274" s="110"/>
    </row>
    <row r="275" spans="1:34" s="115" customFormat="1" ht="15.75" customHeight="1" x14ac:dyDescent="0.3">
      <c r="A275" s="113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21"/>
      <c r="Z275" s="121"/>
      <c r="AA275" s="108"/>
      <c r="AB275" s="108"/>
      <c r="AC275" s="108"/>
      <c r="AD275" s="109"/>
      <c r="AE275" s="109"/>
      <c r="AF275" s="110"/>
      <c r="AG275" s="110"/>
      <c r="AH275" s="110"/>
    </row>
    <row r="276" spans="1:34" s="115" customFormat="1" ht="15.75" customHeight="1" x14ac:dyDescent="0.3">
      <c r="A276" s="113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21"/>
      <c r="Z276" s="121"/>
      <c r="AA276" s="108"/>
      <c r="AB276" s="108"/>
      <c r="AC276" s="108"/>
      <c r="AD276" s="109"/>
      <c r="AE276" s="109"/>
      <c r="AF276" s="110"/>
      <c r="AG276" s="110"/>
      <c r="AH276" s="110"/>
    </row>
    <row r="277" spans="1:34" s="115" customFormat="1" ht="15.75" customHeight="1" x14ac:dyDescent="0.3">
      <c r="A277" s="113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21"/>
      <c r="Z277" s="121"/>
      <c r="AA277" s="108"/>
      <c r="AB277" s="108"/>
      <c r="AC277" s="108"/>
      <c r="AD277" s="109"/>
      <c r="AE277" s="109"/>
      <c r="AF277" s="110"/>
      <c r="AG277" s="110"/>
      <c r="AH277" s="110"/>
    </row>
    <row r="278" spans="1:34" s="115" customFormat="1" ht="15.75" customHeight="1" x14ac:dyDescent="0.3">
      <c r="A278" s="113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21"/>
      <c r="Z278" s="121"/>
      <c r="AA278" s="108"/>
      <c r="AB278" s="108"/>
      <c r="AC278" s="108"/>
      <c r="AD278" s="109"/>
      <c r="AE278" s="109"/>
      <c r="AF278" s="110"/>
      <c r="AG278" s="110"/>
      <c r="AH278" s="110"/>
    </row>
    <row r="279" spans="1:34" s="115" customFormat="1" ht="15.75" customHeight="1" x14ac:dyDescent="0.3">
      <c r="A279" s="113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21"/>
      <c r="Z279" s="121"/>
      <c r="AA279" s="108"/>
      <c r="AB279" s="108"/>
      <c r="AC279" s="108"/>
      <c r="AD279" s="109"/>
      <c r="AE279" s="109"/>
      <c r="AF279" s="110"/>
      <c r="AG279" s="110"/>
      <c r="AH279" s="110"/>
    </row>
    <row r="280" spans="1:34" s="115" customFormat="1" ht="15.75" customHeight="1" x14ac:dyDescent="0.3">
      <c r="A280" s="113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21"/>
      <c r="Z280" s="121"/>
      <c r="AA280" s="108"/>
      <c r="AB280" s="108"/>
      <c r="AC280" s="108"/>
      <c r="AD280" s="109"/>
      <c r="AE280" s="109"/>
      <c r="AF280" s="110"/>
      <c r="AG280" s="110"/>
      <c r="AH280" s="110"/>
    </row>
    <row r="281" spans="1:34" s="115" customFormat="1" ht="15.75" customHeight="1" x14ac:dyDescent="0.3">
      <c r="A281" s="113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21"/>
      <c r="Z281" s="121"/>
      <c r="AA281" s="108"/>
      <c r="AB281" s="108"/>
      <c r="AC281" s="108"/>
      <c r="AD281" s="109"/>
      <c r="AE281" s="109"/>
      <c r="AF281" s="110"/>
      <c r="AG281" s="110"/>
      <c r="AH281" s="110"/>
    </row>
    <row r="282" spans="1:34" s="115" customFormat="1" ht="15.75" customHeight="1" x14ac:dyDescent="0.3">
      <c r="A282" s="113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21"/>
      <c r="Z282" s="121"/>
      <c r="AA282" s="108"/>
      <c r="AB282" s="108"/>
      <c r="AC282" s="108"/>
      <c r="AD282" s="109"/>
      <c r="AE282" s="109"/>
      <c r="AF282" s="110"/>
      <c r="AG282" s="110"/>
      <c r="AH282" s="110"/>
    </row>
    <row r="283" spans="1:34" s="115" customFormat="1" ht="15.75" customHeight="1" x14ac:dyDescent="0.3">
      <c r="A283" s="113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21"/>
      <c r="Z283" s="121"/>
      <c r="AA283" s="108"/>
      <c r="AB283" s="108"/>
      <c r="AC283" s="108"/>
      <c r="AD283" s="109"/>
      <c r="AE283" s="109"/>
      <c r="AF283" s="110"/>
      <c r="AG283" s="110"/>
      <c r="AH283" s="110"/>
    </row>
    <row r="284" spans="1:34" s="115" customFormat="1" ht="15.75" customHeight="1" x14ac:dyDescent="0.3">
      <c r="A284" s="113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21"/>
      <c r="Z284" s="121"/>
      <c r="AA284" s="108"/>
      <c r="AB284" s="108"/>
      <c r="AC284" s="108"/>
      <c r="AD284" s="109"/>
      <c r="AE284" s="109"/>
      <c r="AF284" s="110"/>
      <c r="AG284" s="110"/>
      <c r="AH284" s="110"/>
    </row>
    <row r="285" spans="1:34" s="115" customFormat="1" ht="15.75" customHeight="1" x14ac:dyDescent="0.3">
      <c r="A285" s="113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21"/>
      <c r="Z285" s="121"/>
      <c r="AA285" s="108"/>
      <c r="AB285" s="108"/>
      <c r="AC285" s="108"/>
      <c r="AD285" s="109"/>
      <c r="AE285" s="109"/>
      <c r="AF285" s="110"/>
      <c r="AG285" s="110"/>
      <c r="AH285" s="110"/>
    </row>
    <row r="286" spans="1:34" s="115" customFormat="1" ht="15.75" customHeight="1" x14ac:dyDescent="0.3">
      <c r="A286" s="113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21"/>
      <c r="Z286" s="121"/>
      <c r="AA286" s="108"/>
      <c r="AB286" s="108"/>
      <c r="AC286" s="108"/>
      <c r="AD286" s="109"/>
      <c r="AE286" s="109"/>
      <c r="AF286" s="110"/>
      <c r="AG286" s="110"/>
      <c r="AH286" s="110"/>
    </row>
    <row r="287" spans="1:34" s="115" customFormat="1" ht="15.75" customHeight="1" x14ac:dyDescent="0.3">
      <c r="A287" s="113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21"/>
      <c r="Z287" s="121"/>
      <c r="AA287" s="108"/>
      <c r="AB287" s="108"/>
      <c r="AC287" s="108"/>
      <c r="AD287" s="109"/>
      <c r="AE287" s="109"/>
      <c r="AF287" s="110"/>
      <c r="AG287" s="110"/>
      <c r="AH287" s="110"/>
    </row>
    <row r="288" spans="1:34" s="115" customFormat="1" ht="15.75" customHeight="1" x14ac:dyDescent="0.3">
      <c r="A288" s="113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21"/>
      <c r="Z288" s="121"/>
      <c r="AA288" s="108"/>
      <c r="AB288" s="108"/>
      <c r="AC288" s="108"/>
      <c r="AD288" s="109"/>
      <c r="AE288" s="109"/>
      <c r="AF288" s="110"/>
      <c r="AG288" s="110"/>
      <c r="AH288" s="110"/>
    </row>
    <row r="289" spans="1:34" s="115" customFormat="1" ht="15.75" customHeight="1" x14ac:dyDescent="0.3">
      <c r="A289" s="113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21"/>
      <c r="Z289" s="121"/>
      <c r="AA289" s="108"/>
      <c r="AB289" s="108"/>
      <c r="AC289" s="108"/>
      <c r="AD289" s="109"/>
      <c r="AE289" s="109"/>
      <c r="AF289" s="110"/>
      <c r="AG289" s="110"/>
      <c r="AH289" s="110"/>
    </row>
    <row r="290" spans="1:34" s="115" customFormat="1" ht="15.75" customHeight="1" x14ac:dyDescent="0.3">
      <c r="A290" s="113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21"/>
      <c r="Z290" s="121"/>
      <c r="AA290" s="108"/>
      <c r="AB290" s="108"/>
      <c r="AC290" s="108"/>
      <c r="AD290" s="109"/>
      <c r="AE290" s="109"/>
      <c r="AF290" s="110"/>
      <c r="AG290" s="110"/>
      <c r="AH290" s="110"/>
    </row>
    <row r="291" spans="1:34" s="115" customFormat="1" ht="15.75" customHeight="1" x14ac:dyDescent="0.3">
      <c r="A291" s="113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21"/>
      <c r="Z291" s="121"/>
      <c r="AA291" s="108"/>
      <c r="AB291" s="108"/>
      <c r="AC291" s="108"/>
      <c r="AD291" s="109"/>
      <c r="AE291" s="109"/>
      <c r="AF291" s="110"/>
      <c r="AG291" s="110"/>
      <c r="AH291" s="110"/>
    </row>
    <row r="292" spans="1:34" s="115" customFormat="1" ht="15.75" customHeight="1" x14ac:dyDescent="0.3">
      <c r="A292" s="113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21"/>
      <c r="Z292" s="121"/>
      <c r="AA292" s="108"/>
      <c r="AB292" s="108"/>
      <c r="AC292" s="108"/>
      <c r="AD292" s="109"/>
      <c r="AE292" s="109"/>
      <c r="AF292" s="110"/>
      <c r="AG292" s="110"/>
      <c r="AH292" s="110"/>
    </row>
    <row r="293" spans="1:34" s="115" customFormat="1" ht="15.75" customHeight="1" x14ac:dyDescent="0.3">
      <c r="A293" s="113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21"/>
      <c r="Z293" s="121"/>
      <c r="AA293" s="108"/>
      <c r="AB293" s="108"/>
      <c r="AC293" s="108"/>
      <c r="AD293" s="109"/>
      <c r="AE293" s="109"/>
      <c r="AF293" s="110"/>
      <c r="AG293" s="110"/>
      <c r="AH293" s="110"/>
    </row>
    <row r="294" spans="1:34" s="115" customFormat="1" ht="15.75" customHeight="1" x14ac:dyDescent="0.3">
      <c r="A294" s="113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21"/>
      <c r="Z294" s="121"/>
      <c r="AA294" s="108"/>
      <c r="AB294" s="108"/>
      <c r="AC294" s="108"/>
      <c r="AD294" s="109"/>
      <c r="AE294" s="109"/>
      <c r="AF294" s="110"/>
      <c r="AG294" s="110"/>
      <c r="AH294" s="110"/>
    </row>
    <row r="295" spans="1:34" s="115" customFormat="1" ht="15.75" customHeight="1" x14ac:dyDescent="0.3">
      <c r="A295" s="113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21"/>
      <c r="Z295" s="121"/>
      <c r="AA295" s="108"/>
      <c r="AB295" s="108"/>
      <c r="AC295" s="108"/>
      <c r="AD295" s="109"/>
      <c r="AE295" s="109"/>
      <c r="AF295" s="110"/>
      <c r="AG295" s="110"/>
      <c r="AH295" s="110"/>
    </row>
    <row r="296" spans="1:34" s="115" customFormat="1" ht="15.75" customHeight="1" x14ac:dyDescent="0.3">
      <c r="A296" s="113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21"/>
      <c r="Z296" s="121"/>
      <c r="AA296" s="108"/>
      <c r="AB296" s="108"/>
      <c r="AC296" s="108"/>
      <c r="AD296" s="109"/>
      <c r="AE296" s="109"/>
      <c r="AF296" s="110"/>
      <c r="AG296" s="110"/>
      <c r="AH296" s="110"/>
    </row>
    <row r="297" spans="1:34" s="115" customFormat="1" ht="15.75" customHeight="1" x14ac:dyDescent="0.3">
      <c r="A297" s="113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21"/>
      <c r="Z297" s="121"/>
      <c r="AA297" s="108"/>
      <c r="AB297" s="108"/>
      <c r="AC297" s="108"/>
      <c r="AD297" s="109"/>
      <c r="AE297" s="109"/>
      <c r="AF297" s="110"/>
      <c r="AG297" s="110"/>
      <c r="AH297" s="110"/>
    </row>
    <row r="298" spans="1:34" s="115" customFormat="1" ht="15.75" customHeight="1" x14ac:dyDescent="0.3">
      <c r="A298" s="113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21"/>
      <c r="Z298" s="121"/>
      <c r="AA298" s="108"/>
      <c r="AB298" s="108"/>
      <c r="AC298" s="108"/>
      <c r="AD298" s="109"/>
      <c r="AE298" s="109"/>
      <c r="AF298" s="110"/>
      <c r="AG298" s="110"/>
      <c r="AH298" s="110"/>
    </row>
    <row r="299" spans="1:34" s="115" customFormat="1" ht="15.75" customHeight="1" x14ac:dyDescent="0.3">
      <c r="A299" s="113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21"/>
      <c r="Z299" s="121"/>
      <c r="AA299" s="108"/>
      <c r="AB299" s="108"/>
      <c r="AC299" s="108"/>
      <c r="AD299" s="109"/>
      <c r="AE299" s="109"/>
      <c r="AF299" s="110"/>
      <c r="AG299" s="110"/>
      <c r="AH299" s="110"/>
    </row>
    <row r="300" spans="1:34" s="115" customFormat="1" ht="15.75" customHeight="1" x14ac:dyDescent="0.3">
      <c r="A300" s="113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21"/>
      <c r="Z300" s="121"/>
      <c r="AA300" s="108"/>
      <c r="AB300" s="108"/>
      <c r="AC300" s="108"/>
      <c r="AD300" s="109"/>
      <c r="AE300" s="109"/>
      <c r="AF300" s="110"/>
      <c r="AG300" s="110"/>
      <c r="AH300" s="110"/>
    </row>
    <row r="301" spans="1:34" s="115" customFormat="1" ht="15.75" customHeight="1" x14ac:dyDescent="0.3">
      <c r="A301" s="113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21"/>
      <c r="Z301" s="121"/>
      <c r="AA301" s="108"/>
      <c r="AB301" s="108"/>
      <c r="AC301" s="108"/>
      <c r="AD301" s="109"/>
      <c r="AE301" s="109"/>
      <c r="AF301" s="110"/>
      <c r="AG301" s="110"/>
      <c r="AH301" s="110"/>
    </row>
    <row r="302" spans="1:34" s="115" customFormat="1" ht="15.75" customHeight="1" x14ac:dyDescent="0.3">
      <c r="A302" s="113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21"/>
      <c r="Z302" s="121"/>
      <c r="AA302" s="108"/>
      <c r="AB302" s="108"/>
      <c r="AC302" s="108"/>
      <c r="AD302" s="109"/>
      <c r="AE302" s="109"/>
      <c r="AF302" s="110"/>
      <c r="AG302" s="110"/>
      <c r="AH302" s="110"/>
    </row>
    <row r="303" spans="1:34" s="115" customFormat="1" ht="15.75" customHeight="1" x14ac:dyDescent="0.3">
      <c r="A303" s="113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21"/>
      <c r="Z303" s="121"/>
      <c r="AA303" s="108"/>
      <c r="AB303" s="108"/>
      <c r="AC303" s="108"/>
      <c r="AD303" s="109"/>
      <c r="AE303" s="109"/>
      <c r="AF303" s="110"/>
      <c r="AG303" s="110"/>
      <c r="AH303" s="110"/>
    </row>
    <row r="304" spans="1:34" s="115" customFormat="1" ht="15.75" customHeight="1" x14ac:dyDescent="0.3">
      <c r="A304" s="113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21"/>
      <c r="Z304" s="121"/>
      <c r="AA304" s="108"/>
      <c r="AB304" s="108"/>
      <c r="AC304" s="108"/>
      <c r="AD304" s="109"/>
      <c r="AE304" s="109"/>
      <c r="AF304" s="110"/>
      <c r="AG304" s="110"/>
      <c r="AH304" s="110"/>
    </row>
    <row r="305" spans="1:34" s="115" customFormat="1" ht="15.75" customHeight="1" x14ac:dyDescent="0.3">
      <c r="A305" s="113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21"/>
      <c r="Z305" s="121"/>
      <c r="AA305" s="108"/>
      <c r="AB305" s="108"/>
      <c r="AC305" s="108"/>
      <c r="AD305" s="109"/>
      <c r="AE305" s="109"/>
      <c r="AF305" s="110"/>
      <c r="AG305" s="110"/>
      <c r="AH305" s="110"/>
    </row>
    <row r="306" spans="1:34" s="115" customFormat="1" ht="15.75" customHeight="1" x14ac:dyDescent="0.3">
      <c r="A306" s="113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21"/>
      <c r="Z306" s="121"/>
      <c r="AA306" s="108"/>
      <c r="AB306" s="108"/>
      <c r="AC306" s="108"/>
      <c r="AD306" s="109"/>
      <c r="AE306" s="109"/>
      <c r="AF306" s="110"/>
      <c r="AG306" s="110"/>
      <c r="AH306" s="110"/>
    </row>
    <row r="307" spans="1:34" s="115" customFormat="1" ht="15.75" customHeight="1" x14ac:dyDescent="0.3">
      <c r="A307" s="113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21"/>
      <c r="Z307" s="121"/>
      <c r="AA307" s="108"/>
      <c r="AB307" s="108"/>
      <c r="AC307" s="108"/>
      <c r="AD307" s="109"/>
      <c r="AE307" s="109"/>
      <c r="AF307" s="110"/>
      <c r="AG307" s="110"/>
      <c r="AH307" s="110"/>
    </row>
    <row r="308" spans="1:34" s="115" customFormat="1" ht="15.75" customHeight="1" x14ac:dyDescent="0.3">
      <c r="A308" s="113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21"/>
      <c r="Z308" s="121"/>
      <c r="AA308" s="108"/>
      <c r="AB308" s="108"/>
      <c r="AC308" s="108"/>
      <c r="AD308" s="109"/>
      <c r="AE308" s="109"/>
      <c r="AF308" s="110"/>
      <c r="AG308" s="110"/>
      <c r="AH308" s="110"/>
    </row>
    <row r="309" spans="1:34" s="115" customFormat="1" ht="15.75" customHeight="1" x14ac:dyDescent="0.3">
      <c r="A309" s="113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21"/>
      <c r="Z309" s="121"/>
      <c r="AA309" s="108"/>
      <c r="AB309" s="108"/>
      <c r="AC309" s="108"/>
      <c r="AD309" s="109"/>
      <c r="AE309" s="109"/>
      <c r="AF309" s="110"/>
      <c r="AG309" s="110"/>
      <c r="AH309" s="110"/>
    </row>
    <row r="310" spans="1:34" s="115" customFormat="1" ht="15.75" customHeight="1" x14ac:dyDescent="0.3">
      <c r="A310" s="113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21"/>
      <c r="Z310" s="121"/>
      <c r="AA310" s="108"/>
      <c r="AB310" s="108"/>
      <c r="AC310" s="108"/>
      <c r="AD310" s="109"/>
      <c r="AE310" s="109"/>
      <c r="AF310" s="110"/>
      <c r="AG310" s="110"/>
      <c r="AH310" s="110"/>
    </row>
    <row r="311" spans="1:34" s="115" customFormat="1" ht="15.75" customHeight="1" x14ac:dyDescent="0.3">
      <c r="A311" s="113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21"/>
      <c r="Z311" s="121"/>
      <c r="AA311" s="108"/>
      <c r="AB311" s="108"/>
      <c r="AC311" s="108"/>
      <c r="AD311" s="109"/>
      <c r="AE311" s="109"/>
      <c r="AF311" s="110"/>
      <c r="AG311" s="110"/>
      <c r="AH311" s="110"/>
    </row>
    <row r="312" spans="1:34" s="115" customFormat="1" ht="15.75" customHeight="1" x14ac:dyDescent="0.3">
      <c r="A312" s="113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21"/>
      <c r="Z312" s="121"/>
      <c r="AA312" s="108"/>
      <c r="AB312" s="108"/>
      <c r="AC312" s="108"/>
      <c r="AD312" s="109"/>
      <c r="AE312" s="109"/>
      <c r="AF312" s="110"/>
      <c r="AG312" s="110"/>
      <c r="AH312" s="110"/>
    </row>
    <row r="313" spans="1:34" s="115" customFormat="1" ht="15.75" customHeight="1" x14ac:dyDescent="0.3">
      <c r="A313" s="113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21"/>
      <c r="Z313" s="121"/>
      <c r="AA313" s="108"/>
      <c r="AB313" s="108"/>
      <c r="AC313" s="108"/>
      <c r="AD313" s="109"/>
      <c r="AE313" s="109"/>
      <c r="AF313" s="110"/>
      <c r="AG313" s="110"/>
      <c r="AH313" s="110"/>
    </row>
    <row r="314" spans="1:34" s="115" customFormat="1" ht="15.75" customHeight="1" x14ac:dyDescent="0.3">
      <c r="A314" s="113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21"/>
      <c r="Z314" s="121"/>
      <c r="AA314" s="108"/>
      <c r="AB314" s="108"/>
      <c r="AC314" s="108"/>
      <c r="AD314" s="109"/>
      <c r="AE314" s="109"/>
      <c r="AF314" s="110"/>
      <c r="AG314" s="110"/>
      <c r="AH314" s="110"/>
    </row>
    <row r="315" spans="1:34" s="115" customFormat="1" ht="15.75" customHeight="1" x14ac:dyDescent="0.3">
      <c r="A315" s="113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21"/>
      <c r="Z315" s="121"/>
      <c r="AA315" s="108"/>
      <c r="AB315" s="108"/>
      <c r="AC315" s="108"/>
      <c r="AD315" s="109"/>
      <c r="AE315" s="109"/>
      <c r="AF315" s="110"/>
      <c r="AG315" s="110"/>
      <c r="AH315" s="110"/>
    </row>
    <row r="316" spans="1:34" s="115" customFormat="1" ht="15.75" customHeight="1" x14ac:dyDescent="0.3">
      <c r="A316" s="113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21"/>
      <c r="Z316" s="121"/>
      <c r="AA316" s="108"/>
      <c r="AB316" s="108"/>
      <c r="AC316" s="108"/>
      <c r="AD316" s="109"/>
      <c r="AE316" s="109"/>
      <c r="AF316" s="110"/>
      <c r="AG316" s="110"/>
      <c r="AH316" s="110"/>
    </row>
    <row r="317" spans="1:34" s="115" customFormat="1" ht="15.75" customHeight="1" x14ac:dyDescent="0.3">
      <c r="A317" s="113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21"/>
      <c r="Z317" s="121"/>
      <c r="AA317" s="108"/>
      <c r="AB317" s="108"/>
      <c r="AC317" s="108"/>
      <c r="AD317" s="109"/>
      <c r="AE317" s="109"/>
      <c r="AF317" s="110"/>
      <c r="AG317" s="110"/>
      <c r="AH317" s="110"/>
    </row>
    <row r="318" spans="1:34" s="115" customFormat="1" ht="15.75" customHeight="1" x14ac:dyDescent="0.3">
      <c r="A318" s="113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21"/>
      <c r="Z318" s="121"/>
      <c r="AA318" s="108"/>
      <c r="AB318" s="108"/>
      <c r="AC318" s="108"/>
      <c r="AD318" s="109"/>
      <c r="AE318" s="109"/>
      <c r="AF318" s="110"/>
      <c r="AG318" s="110"/>
      <c r="AH318" s="110"/>
    </row>
    <row r="319" spans="1:34" s="115" customFormat="1" ht="15.75" customHeight="1" x14ac:dyDescent="0.3">
      <c r="A319" s="113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21"/>
      <c r="Z319" s="121"/>
      <c r="AA319" s="108"/>
      <c r="AB319" s="108"/>
      <c r="AC319" s="108"/>
      <c r="AD319" s="109"/>
      <c r="AE319" s="109"/>
      <c r="AF319" s="110"/>
      <c r="AG319" s="110"/>
      <c r="AH319" s="110"/>
    </row>
    <row r="320" spans="1:34" s="115" customFormat="1" ht="15.75" customHeight="1" x14ac:dyDescent="0.3">
      <c r="A320" s="113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21"/>
      <c r="Z320" s="121"/>
      <c r="AA320" s="108"/>
      <c r="AB320" s="108"/>
      <c r="AC320" s="108"/>
      <c r="AD320" s="109"/>
      <c r="AE320" s="109"/>
      <c r="AF320" s="110"/>
      <c r="AG320" s="110"/>
      <c r="AH320" s="110"/>
    </row>
    <row r="321" spans="1:34" s="115" customFormat="1" ht="15.75" customHeight="1" x14ac:dyDescent="0.3">
      <c r="A321" s="113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21"/>
      <c r="Z321" s="121"/>
      <c r="AA321" s="108"/>
      <c r="AB321" s="108"/>
      <c r="AC321" s="108"/>
      <c r="AD321" s="109"/>
      <c r="AE321" s="109"/>
      <c r="AF321" s="110"/>
      <c r="AG321" s="110"/>
      <c r="AH321" s="110"/>
    </row>
    <row r="322" spans="1:34" s="115" customFormat="1" ht="15.75" customHeight="1" x14ac:dyDescent="0.3">
      <c r="A322" s="113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21"/>
      <c r="Z322" s="121"/>
      <c r="AA322" s="108"/>
      <c r="AB322" s="108"/>
      <c r="AC322" s="108"/>
      <c r="AD322" s="109"/>
      <c r="AE322" s="109"/>
      <c r="AF322" s="110"/>
      <c r="AG322" s="110"/>
      <c r="AH322" s="110"/>
    </row>
    <row r="323" spans="1:34" s="115" customFormat="1" ht="15.75" customHeight="1" x14ac:dyDescent="0.3">
      <c r="A323" s="113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21"/>
      <c r="Z323" s="121"/>
      <c r="AA323" s="108"/>
      <c r="AB323" s="108"/>
      <c r="AC323" s="108"/>
      <c r="AD323" s="109"/>
      <c r="AE323" s="109"/>
      <c r="AF323" s="110"/>
      <c r="AG323" s="110"/>
      <c r="AH323" s="110"/>
    </row>
    <row r="324" spans="1:34" s="115" customFormat="1" ht="15.75" customHeight="1" x14ac:dyDescent="0.3">
      <c r="A324" s="113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21"/>
      <c r="Z324" s="121"/>
      <c r="AA324" s="108"/>
      <c r="AB324" s="108"/>
      <c r="AC324" s="108"/>
      <c r="AD324" s="109"/>
      <c r="AE324" s="109"/>
      <c r="AF324" s="110"/>
      <c r="AG324" s="110"/>
      <c r="AH324" s="110"/>
    </row>
    <row r="325" spans="1:34" s="115" customFormat="1" ht="15.75" customHeight="1" x14ac:dyDescent="0.3">
      <c r="A325" s="113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21"/>
      <c r="Z325" s="121"/>
      <c r="AA325" s="108"/>
      <c r="AB325" s="108"/>
      <c r="AC325" s="108"/>
      <c r="AD325" s="109"/>
      <c r="AE325" s="109"/>
      <c r="AF325" s="110"/>
      <c r="AG325" s="110"/>
      <c r="AH325" s="110"/>
    </row>
    <row r="326" spans="1:34" s="115" customFormat="1" ht="15.75" customHeight="1" x14ac:dyDescent="0.3">
      <c r="A326" s="113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21"/>
      <c r="Z326" s="121"/>
      <c r="AA326" s="108"/>
      <c r="AB326" s="108"/>
      <c r="AC326" s="108"/>
      <c r="AD326" s="109"/>
      <c r="AE326" s="109"/>
      <c r="AF326" s="110"/>
      <c r="AG326" s="110"/>
      <c r="AH326" s="110"/>
    </row>
    <row r="327" spans="1:34" s="115" customFormat="1" ht="15.75" customHeight="1" x14ac:dyDescent="0.3">
      <c r="A327" s="113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21"/>
      <c r="Z327" s="121"/>
      <c r="AA327" s="108"/>
      <c r="AB327" s="108"/>
      <c r="AC327" s="108"/>
      <c r="AD327" s="109"/>
      <c r="AE327" s="109"/>
      <c r="AF327" s="110"/>
      <c r="AG327" s="110"/>
      <c r="AH327" s="110"/>
    </row>
    <row r="328" spans="1:34" s="115" customFormat="1" ht="15.75" customHeight="1" x14ac:dyDescent="0.3">
      <c r="A328" s="113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21"/>
      <c r="Z328" s="121"/>
      <c r="AA328" s="108"/>
      <c r="AB328" s="108"/>
      <c r="AC328" s="108"/>
      <c r="AD328" s="109"/>
      <c r="AE328" s="109"/>
      <c r="AF328" s="110"/>
      <c r="AG328" s="110"/>
      <c r="AH328" s="110"/>
    </row>
    <row r="329" spans="1:34" s="115" customFormat="1" ht="15.75" customHeight="1" x14ac:dyDescent="0.3">
      <c r="A329" s="113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21"/>
      <c r="Z329" s="121"/>
      <c r="AA329" s="108"/>
      <c r="AB329" s="108"/>
      <c r="AC329" s="108"/>
      <c r="AD329" s="109"/>
      <c r="AE329" s="109"/>
      <c r="AF329" s="110"/>
      <c r="AG329" s="110"/>
      <c r="AH329" s="110"/>
    </row>
    <row r="330" spans="1:34" s="115" customFormat="1" ht="15.75" customHeight="1" x14ac:dyDescent="0.3">
      <c r="A330" s="113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21"/>
      <c r="Z330" s="121"/>
      <c r="AA330" s="108"/>
      <c r="AB330" s="108"/>
      <c r="AC330" s="108"/>
      <c r="AD330" s="109"/>
      <c r="AE330" s="109"/>
      <c r="AF330" s="110"/>
      <c r="AG330" s="110"/>
      <c r="AH330" s="110"/>
    </row>
    <row r="331" spans="1:34" s="115" customFormat="1" ht="15.75" customHeight="1" x14ac:dyDescent="0.3">
      <c r="A331" s="113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21"/>
      <c r="Z331" s="121"/>
      <c r="AA331" s="108"/>
      <c r="AB331" s="108"/>
      <c r="AC331" s="108"/>
      <c r="AD331" s="109"/>
      <c r="AE331" s="109"/>
      <c r="AF331" s="110"/>
      <c r="AG331" s="110"/>
      <c r="AH331" s="110"/>
    </row>
    <row r="332" spans="1:34" s="115" customFormat="1" ht="15.75" customHeight="1" x14ac:dyDescent="0.3">
      <c r="A332" s="113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21"/>
      <c r="Z332" s="121"/>
      <c r="AA332" s="108"/>
      <c r="AB332" s="108"/>
      <c r="AC332" s="108"/>
      <c r="AD332" s="109"/>
      <c r="AE332" s="109"/>
      <c r="AF332" s="110"/>
      <c r="AG332" s="110"/>
      <c r="AH332" s="110"/>
    </row>
    <row r="333" spans="1:34" s="115" customFormat="1" ht="15.75" customHeight="1" x14ac:dyDescent="0.3">
      <c r="A333" s="113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21"/>
      <c r="Z333" s="121"/>
      <c r="AA333" s="108"/>
      <c r="AB333" s="108"/>
      <c r="AC333" s="108"/>
      <c r="AD333" s="109"/>
      <c r="AE333" s="109"/>
      <c r="AF333" s="110"/>
      <c r="AG333" s="110"/>
      <c r="AH333" s="110"/>
    </row>
    <row r="334" spans="1:34" s="115" customFormat="1" ht="15.75" customHeight="1" x14ac:dyDescent="0.3">
      <c r="A334" s="113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21"/>
      <c r="Z334" s="121"/>
      <c r="AA334" s="108"/>
      <c r="AB334" s="108"/>
      <c r="AC334" s="108"/>
      <c r="AD334" s="109"/>
      <c r="AE334" s="109"/>
      <c r="AF334" s="110"/>
      <c r="AG334" s="110"/>
      <c r="AH334" s="110"/>
    </row>
    <row r="335" spans="1:34" s="115" customFormat="1" ht="15.75" customHeight="1" x14ac:dyDescent="0.3">
      <c r="A335" s="113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21"/>
      <c r="Z335" s="121"/>
      <c r="AA335" s="108"/>
      <c r="AB335" s="108"/>
      <c r="AC335" s="108"/>
      <c r="AD335" s="109"/>
      <c r="AE335" s="109"/>
      <c r="AF335" s="110"/>
      <c r="AG335" s="110"/>
      <c r="AH335" s="110"/>
    </row>
    <row r="336" spans="1:34" s="115" customFormat="1" ht="15.75" customHeight="1" x14ac:dyDescent="0.3">
      <c r="A336" s="113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21"/>
      <c r="Z336" s="121"/>
      <c r="AA336" s="108"/>
      <c r="AB336" s="108"/>
      <c r="AC336" s="108"/>
      <c r="AD336" s="109"/>
      <c r="AE336" s="109"/>
      <c r="AF336" s="110"/>
      <c r="AG336" s="110"/>
      <c r="AH336" s="110"/>
    </row>
    <row r="337" spans="1:34" s="115" customFormat="1" ht="15.75" customHeight="1" x14ac:dyDescent="0.3">
      <c r="A337" s="113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21"/>
      <c r="Z337" s="121"/>
      <c r="AA337" s="108"/>
      <c r="AB337" s="108"/>
      <c r="AC337" s="108"/>
      <c r="AD337" s="109"/>
      <c r="AE337" s="109"/>
      <c r="AF337" s="110"/>
      <c r="AG337" s="110"/>
      <c r="AH337" s="110"/>
    </row>
    <row r="338" spans="1:34" s="115" customFormat="1" ht="15.75" customHeight="1" x14ac:dyDescent="0.3">
      <c r="A338" s="113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21"/>
      <c r="Z338" s="121"/>
      <c r="AA338" s="108"/>
      <c r="AB338" s="108"/>
      <c r="AC338" s="108"/>
      <c r="AD338" s="109"/>
      <c r="AE338" s="109"/>
      <c r="AF338" s="110"/>
      <c r="AG338" s="110"/>
      <c r="AH338" s="110"/>
    </row>
    <row r="339" spans="1:34" s="115" customFormat="1" ht="15.75" customHeight="1" x14ac:dyDescent="0.3">
      <c r="A339" s="113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21"/>
      <c r="Z339" s="121"/>
      <c r="AA339" s="108"/>
      <c r="AB339" s="108"/>
      <c r="AC339" s="108"/>
      <c r="AD339" s="109"/>
      <c r="AE339" s="109"/>
      <c r="AF339" s="110"/>
      <c r="AG339" s="110"/>
      <c r="AH339" s="110"/>
    </row>
    <row r="340" spans="1:34" s="115" customFormat="1" ht="15.75" customHeight="1" x14ac:dyDescent="0.3">
      <c r="A340" s="113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21"/>
      <c r="Z340" s="121"/>
      <c r="AA340" s="108"/>
      <c r="AB340" s="108"/>
      <c r="AC340" s="108"/>
      <c r="AD340" s="109"/>
      <c r="AE340" s="109"/>
      <c r="AF340" s="110"/>
      <c r="AG340" s="110"/>
      <c r="AH340" s="110"/>
    </row>
    <row r="341" spans="1:34" s="115" customFormat="1" ht="15.75" customHeight="1" x14ac:dyDescent="0.3">
      <c r="A341" s="113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21"/>
      <c r="Z341" s="121"/>
      <c r="AA341" s="108"/>
      <c r="AB341" s="108"/>
      <c r="AC341" s="108"/>
      <c r="AD341" s="109"/>
      <c r="AE341" s="109"/>
      <c r="AF341" s="110"/>
      <c r="AG341" s="110"/>
      <c r="AH341" s="110"/>
    </row>
    <row r="342" spans="1:34" s="115" customFormat="1" ht="15.75" customHeight="1" x14ac:dyDescent="0.3">
      <c r="A342" s="113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21"/>
      <c r="Z342" s="121"/>
      <c r="AA342" s="108"/>
      <c r="AB342" s="108"/>
      <c r="AC342" s="108"/>
      <c r="AD342" s="109"/>
      <c r="AE342" s="109"/>
      <c r="AF342" s="110"/>
      <c r="AG342" s="110"/>
      <c r="AH342" s="110"/>
    </row>
    <row r="343" spans="1:34" s="115" customFormat="1" ht="15.75" customHeight="1" x14ac:dyDescent="0.3">
      <c r="A343" s="113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21"/>
      <c r="Z343" s="121"/>
      <c r="AA343" s="108"/>
      <c r="AB343" s="108"/>
      <c r="AC343" s="108"/>
      <c r="AD343" s="109"/>
      <c r="AE343" s="109"/>
      <c r="AF343" s="110"/>
      <c r="AG343" s="110"/>
      <c r="AH343" s="110"/>
    </row>
    <row r="344" spans="1:34" s="115" customFormat="1" ht="15.75" customHeight="1" x14ac:dyDescent="0.3">
      <c r="A344" s="113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21"/>
      <c r="Z344" s="121"/>
      <c r="AA344" s="108"/>
      <c r="AB344" s="108"/>
      <c r="AC344" s="108"/>
      <c r="AD344" s="109"/>
      <c r="AE344" s="109"/>
      <c r="AF344" s="110"/>
      <c r="AG344" s="110"/>
      <c r="AH344" s="110"/>
    </row>
    <row r="345" spans="1:34" s="115" customFormat="1" ht="15.75" customHeight="1" x14ac:dyDescent="0.3">
      <c r="A345" s="113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21"/>
      <c r="Z345" s="121"/>
      <c r="AA345" s="108"/>
      <c r="AB345" s="108"/>
      <c r="AC345" s="108"/>
      <c r="AD345" s="109"/>
      <c r="AE345" s="109"/>
      <c r="AF345" s="110"/>
      <c r="AG345" s="110"/>
      <c r="AH345" s="110"/>
    </row>
    <row r="346" spans="1:34" s="115" customFormat="1" ht="15.75" customHeight="1" x14ac:dyDescent="0.3">
      <c r="A346" s="113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21"/>
      <c r="Z346" s="121"/>
      <c r="AA346" s="108"/>
      <c r="AB346" s="108"/>
      <c r="AC346" s="108"/>
      <c r="AD346" s="109"/>
      <c r="AE346" s="109"/>
      <c r="AF346" s="110"/>
      <c r="AG346" s="110"/>
      <c r="AH346" s="110"/>
    </row>
    <row r="347" spans="1:34" s="115" customFormat="1" ht="15.75" customHeight="1" x14ac:dyDescent="0.3">
      <c r="A347" s="113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21"/>
      <c r="Z347" s="121"/>
      <c r="AA347" s="108"/>
      <c r="AB347" s="108"/>
      <c r="AC347" s="108"/>
      <c r="AD347" s="109"/>
      <c r="AE347" s="109"/>
      <c r="AF347" s="110"/>
      <c r="AG347" s="110"/>
      <c r="AH347" s="110"/>
    </row>
    <row r="348" spans="1:34" s="115" customFormat="1" ht="15.75" customHeight="1" x14ac:dyDescent="0.3">
      <c r="A348" s="113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21"/>
      <c r="Z348" s="121"/>
      <c r="AA348" s="108"/>
      <c r="AB348" s="108"/>
      <c r="AC348" s="108"/>
      <c r="AD348" s="109"/>
      <c r="AE348" s="109"/>
      <c r="AF348" s="110"/>
      <c r="AG348" s="110"/>
      <c r="AH348" s="110"/>
    </row>
    <row r="349" spans="1:34" s="115" customFormat="1" ht="15.75" customHeight="1" x14ac:dyDescent="0.3">
      <c r="A349" s="113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21"/>
      <c r="Z349" s="121"/>
      <c r="AA349" s="108"/>
      <c r="AB349" s="108"/>
      <c r="AC349" s="108"/>
      <c r="AD349" s="109"/>
      <c r="AE349" s="109"/>
      <c r="AF349" s="110"/>
      <c r="AG349" s="110"/>
      <c r="AH349" s="110"/>
    </row>
    <row r="350" spans="1:34" s="115" customFormat="1" ht="15.75" customHeight="1" x14ac:dyDescent="0.3">
      <c r="A350" s="113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21"/>
      <c r="Z350" s="121"/>
      <c r="AA350" s="108"/>
      <c r="AB350" s="108"/>
      <c r="AC350" s="108"/>
      <c r="AD350" s="109"/>
      <c r="AE350" s="109"/>
      <c r="AF350" s="110"/>
      <c r="AG350" s="110"/>
      <c r="AH350" s="110"/>
    </row>
    <row r="351" spans="1:34" s="115" customFormat="1" ht="15.75" customHeight="1" x14ac:dyDescent="0.3">
      <c r="A351" s="113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21"/>
      <c r="Z351" s="121"/>
      <c r="AA351" s="108"/>
      <c r="AB351" s="108"/>
      <c r="AC351" s="108"/>
      <c r="AD351" s="109"/>
      <c r="AE351" s="109"/>
      <c r="AF351" s="110"/>
      <c r="AG351" s="110"/>
      <c r="AH351" s="110"/>
    </row>
    <row r="352" spans="1:34" s="115" customFormat="1" ht="15.75" customHeight="1" x14ac:dyDescent="0.3">
      <c r="A352" s="113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21"/>
      <c r="Z352" s="121"/>
      <c r="AA352" s="108"/>
      <c r="AB352" s="108"/>
      <c r="AC352" s="108"/>
      <c r="AD352" s="109"/>
      <c r="AE352" s="109"/>
      <c r="AF352" s="110"/>
      <c r="AG352" s="110"/>
      <c r="AH352" s="110"/>
    </row>
    <row r="353" spans="1:34" s="115" customFormat="1" ht="15.75" customHeight="1" x14ac:dyDescent="0.3">
      <c r="A353" s="113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21"/>
      <c r="Z353" s="121"/>
      <c r="AA353" s="108"/>
      <c r="AB353" s="108"/>
      <c r="AC353" s="108"/>
      <c r="AD353" s="109"/>
      <c r="AE353" s="109"/>
      <c r="AF353" s="110"/>
      <c r="AG353" s="110"/>
      <c r="AH353" s="110"/>
    </row>
    <row r="354" spans="1:34" s="115" customFormat="1" ht="15.75" customHeight="1" x14ac:dyDescent="0.3">
      <c r="A354" s="113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21"/>
      <c r="Z354" s="121"/>
      <c r="AA354" s="108"/>
      <c r="AB354" s="108"/>
      <c r="AC354" s="108"/>
      <c r="AD354" s="109"/>
      <c r="AE354" s="109"/>
      <c r="AF354" s="110"/>
      <c r="AG354" s="110"/>
      <c r="AH354" s="110"/>
    </row>
    <row r="355" spans="1:34" s="115" customFormat="1" ht="15.75" customHeight="1" x14ac:dyDescent="0.3">
      <c r="A355" s="113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21"/>
      <c r="Z355" s="121"/>
      <c r="AA355" s="108"/>
      <c r="AB355" s="108"/>
      <c r="AC355" s="108"/>
      <c r="AD355" s="109"/>
      <c r="AE355" s="109"/>
      <c r="AF355" s="110"/>
      <c r="AG355" s="110"/>
      <c r="AH355" s="110"/>
    </row>
    <row r="356" spans="1:34" s="115" customFormat="1" ht="15.75" customHeight="1" x14ac:dyDescent="0.3">
      <c r="A356" s="113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21"/>
      <c r="Z356" s="121"/>
      <c r="AA356" s="108"/>
      <c r="AB356" s="108"/>
      <c r="AC356" s="108"/>
      <c r="AD356" s="109"/>
      <c r="AE356" s="109"/>
      <c r="AF356" s="110"/>
      <c r="AG356" s="110"/>
      <c r="AH356" s="110"/>
    </row>
    <row r="357" spans="1:34" s="115" customFormat="1" ht="15.75" customHeight="1" x14ac:dyDescent="0.3">
      <c r="A357" s="113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21"/>
      <c r="Z357" s="121"/>
      <c r="AA357" s="108"/>
      <c r="AB357" s="108"/>
      <c r="AC357" s="108"/>
      <c r="AD357" s="109"/>
      <c r="AE357" s="109"/>
      <c r="AF357" s="110"/>
      <c r="AG357" s="110"/>
      <c r="AH357" s="110"/>
    </row>
    <row r="358" spans="1:34" s="115" customFormat="1" ht="15.75" customHeight="1" x14ac:dyDescent="0.3">
      <c r="A358" s="113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21"/>
      <c r="Z358" s="121"/>
      <c r="AA358" s="108"/>
      <c r="AB358" s="108"/>
      <c r="AC358" s="108"/>
      <c r="AD358" s="109"/>
      <c r="AE358" s="109"/>
      <c r="AF358" s="110"/>
      <c r="AG358" s="110"/>
      <c r="AH358" s="110"/>
    </row>
    <row r="359" spans="1:34" s="115" customFormat="1" ht="15.75" customHeight="1" x14ac:dyDescent="0.3">
      <c r="A359" s="113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21"/>
      <c r="Z359" s="121"/>
      <c r="AA359" s="108"/>
      <c r="AB359" s="108"/>
      <c r="AC359" s="108"/>
      <c r="AD359" s="109"/>
      <c r="AE359" s="109"/>
      <c r="AF359" s="110"/>
      <c r="AG359" s="110"/>
      <c r="AH359" s="110"/>
    </row>
    <row r="360" spans="1:34" s="115" customFormat="1" ht="15.75" customHeight="1" x14ac:dyDescent="0.3">
      <c r="A360" s="113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21"/>
      <c r="Z360" s="121"/>
      <c r="AA360" s="108"/>
      <c r="AB360" s="108"/>
      <c r="AC360" s="108"/>
      <c r="AD360" s="109"/>
      <c r="AE360" s="109"/>
      <c r="AF360" s="110"/>
      <c r="AG360" s="110"/>
      <c r="AH360" s="110"/>
    </row>
    <row r="361" spans="1:34" s="115" customFormat="1" ht="15.75" customHeight="1" x14ac:dyDescent="0.3">
      <c r="A361" s="113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21"/>
      <c r="Z361" s="121"/>
      <c r="AA361" s="108"/>
      <c r="AB361" s="108"/>
      <c r="AC361" s="108"/>
      <c r="AD361" s="109"/>
      <c r="AE361" s="109"/>
      <c r="AF361" s="110"/>
      <c r="AG361" s="110"/>
      <c r="AH361" s="110"/>
    </row>
    <row r="362" spans="1:34" s="115" customFormat="1" ht="15.75" customHeight="1" x14ac:dyDescent="0.3">
      <c r="A362" s="113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21"/>
      <c r="Z362" s="121"/>
      <c r="AA362" s="108"/>
      <c r="AB362" s="108"/>
      <c r="AC362" s="108"/>
      <c r="AD362" s="109"/>
      <c r="AE362" s="109"/>
      <c r="AF362" s="110"/>
      <c r="AG362" s="110"/>
      <c r="AH362" s="110"/>
    </row>
    <row r="363" spans="1:34" s="115" customFormat="1" ht="15.75" customHeight="1" x14ac:dyDescent="0.3">
      <c r="A363" s="113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21"/>
      <c r="Z363" s="121"/>
      <c r="AA363" s="108"/>
      <c r="AB363" s="108"/>
      <c r="AC363" s="108"/>
      <c r="AD363" s="109"/>
      <c r="AE363" s="109"/>
      <c r="AF363" s="110"/>
      <c r="AG363" s="110"/>
      <c r="AH363" s="110"/>
    </row>
    <row r="364" spans="1:34" s="115" customFormat="1" ht="15.75" customHeight="1" x14ac:dyDescent="0.3">
      <c r="A364" s="113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21"/>
      <c r="Z364" s="121"/>
      <c r="AA364" s="108"/>
      <c r="AB364" s="108"/>
      <c r="AC364" s="108"/>
      <c r="AD364" s="109"/>
      <c r="AE364" s="109"/>
      <c r="AF364" s="110"/>
      <c r="AG364" s="110"/>
      <c r="AH364" s="110"/>
    </row>
    <row r="365" spans="1:34" s="115" customFormat="1" ht="15.75" customHeight="1" x14ac:dyDescent="0.3">
      <c r="A365" s="113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21"/>
      <c r="Z365" s="121"/>
      <c r="AA365" s="108"/>
      <c r="AB365" s="108"/>
      <c r="AC365" s="108"/>
      <c r="AD365" s="109"/>
      <c r="AE365" s="109"/>
      <c r="AF365" s="110"/>
      <c r="AG365" s="110"/>
      <c r="AH365" s="110"/>
    </row>
    <row r="366" spans="1:34" s="115" customFormat="1" ht="15.75" customHeight="1" x14ac:dyDescent="0.3">
      <c r="A366" s="113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21"/>
      <c r="Z366" s="121"/>
      <c r="AA366" s="108"/>
      <c r="AB366" s="108"/>
      <c r="AC366" s="108"/>
      <c r="AD366" s="109"/>
      <c r="AE366" s="109"/>
      <c r="AF366" s="110"/>
      <c r="AG366" s="110"/>
      <c r="AH366" s="110"/>
    </row>
    <row r="367" spans="1:34" s="115" customFormat="1" ht="15.75" customHeight="1" x14ac:dyDescent="0.3">
      <c r="A367" s="113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21"/>
      <c r="Z367" s="121"/>
      <c r="AA367" s="108"/>
      <c r="AB367" s="108"/>
      <c r="AC367" s="108"/>
      <c r="AD367" s="109"/>
      <c r="AE367" s="109"/>
      <c r="AF367" s="110"/>
      <c r="AG367" s="110"/>
      <c r="AH367" s="110"/>
    </row>
    <row r="368" spans="1:34" s="115" customFormat="1" ht="15.75" customHeight="1" x14ac:dyDescent="0.3">
      <c r="A368" s="113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21"/>
      <c r="Z368" s="121"/>
      <c r="AA368" s="108"/>
      <c r="AB368" s="108"/>
      <c r="AC368" s="108"/>
      <c r="AD368" s="109"/>
      <c r="AE368" s="109"/>
      <c r="AF368" s="110"/>
      <c r="AG368" s="110"/>
      <c r="AH368" s="110"/>
    </row>
    <row r="369" spans="1:34" s="115" customFormat="1" ht="15.75" customHeight="1" x14ac:dyDescent="0.3">
      <c r="A369" s="113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21"/>
      <c r="Z369" s="121"/>
      <c r="AA369" s="108"/>
      <c r="AB369" s="108"/>
      <c r="AC369" s="108"/>
      <c r="AD369" s="109"/>
      <c r="AE369" s="109"/>
      <c r="AF369" s="110"/>
      <c r="AG369" s="110"/>
      <c r="AH369" s="110"/>
    </row>
    <row r="370" spans="1:34" s="115" customFormat="1" ht="15.75" customHeight="1" x14ac:dyDescent="0.3">
      <c r="A370" s="113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21"/>
      <c r="Z370" s="121"/>
      <c r="AA370" s="108"/>
      <c r="AB370" s="108"/>
      <c r="AC370" s="108"/>
      <c r="AD370" s="109"/>
      <c r="AE370" s="109"/>
      <c r="AF370" s="110"/>
      <c r="AG370" s="110"/>
      <c r="AH370" s="110"/>
    </row>
    <row r="371" spans="1:34" s="115" customFormat="1" ht="15.75" customHeight="1" x14ac:dyDescent="0.3">
      <c r="A371" s="113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21"/>
      <c r="Z371" s="121"/>
      <c r="AA371" s="108"/>
      <c r="AB371" s="108"/>
      <c r="AC371" s="108"/>
      <c r="AD371" s="109"/>
      <c r="AE371" s="109"/>
      <c r="AF371" s="110"/>
      <c r="AG371" s="110"/>
      <c r="AH371" s="110"/>
    </row>
    <row r="372" spans="1:34" s="115" customFormat="1" ht="15.75" customHeight="1" x14ac:dyDescent="0.3">
      <c r="A372" s="113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21"/>
      <c r="Z372" s="121"/>
      <c r="AA372" s="108"/>
      <c r="AB372" s="108"/>
      <c r="AC372" s="108"/>
      <c r="AD372" s="109"/>
      <c r="AE372" s="109"/>
      <c r="AF372" s="110"/>
      <c r="AG372" s="110"/>
      <c r="AH372" s="110"/>
    </row>
    <row r="373" spans="1:34" s="115" customFormat="1" ht="15.75" customHeight="1" x14ac:dyDescent="0.3">
      <c r="A373" s="113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21"/>
      <c r="Z373" s="121"/>
      <c r="AA373" s="108"/>
      <c r="AB373" s="108"/>
      <c r="AC373" s="108"/>
      <c r="AD373" s="109"/>
      <c r="AE373" s="109"/>
      <c r="AF373" s="110"/>
      <c r="AG373" s="110"/>
      <c r="AH373" s="110"/>
    </row>
    <row r="374" spans="1:34" s="115" customFormat="1" ht="15.75" customHeight="1" x14ac:dyDescent="0.3">
      <c r="A374" s="113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21"/>
      <c r="Z374" s="121"/>
      <c r="AA374" s="108"/>
      <c r="AB374" s="108"/>
      <c r="AC374" s="108"/>
      <c r="AD374" s="109"/>
      <c r="AE374" s="109"/>
      <c r="AF374" s="110"/>
      <c r="AG374" s="110"/>
      <c r="AH374" s="110"/>
    </row>
    <row r="375" spans="1:34" s="115" customFormat="1" ht="15.75" customHeight="1" x14ac:dyDescent="0.3">
      <c r="A375" s="113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21"/>
      <c r="Z375" s="121"/>
      <c r="AA375" s="108"/>
      <c r="AB375" s="108"/>
      <c r="AC375" s="108"/>
      <c r="AD375" s="109"/>
      <c r="AE375" s="109"/>
      <c r="AF375" s="110"/>
      <c r="AG375" s="110"/>
      <c r="AH375" s="110"/>
    </row>
    <row r="376" spans="1:34" s="115" customFormat="1" ht="15.75" customHeight="1" x14ac:dyDescent="0.3">
      <c r="A376" s="113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21"/>
      <c r="Z376" s="121"/>
      <c r="AA376" s="108"/>
      <c r="AB376" s="108"/>
      <c r="AC376" s="108"/>
      <c r="AD376" s="109"/>
      <c r="AE376" s="109"/>
      <c r="AF376" s="110"/>
      <c r="AG376" s="110"/>
      <c r="AH376" s="110"/>
    </row>
    <row r="377" spans="1:34" s="115" customFormat="1" ht="15.75" customHeight="1" x14ac:dyDescent="0.3">
      <c r="A377" s="113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21"/>
      <c r="Z377" s="121"/>
      <c r="AA377" s="108"/>
      <c r="AB377" s="108"/>
      <c r="AC377" s="108"/>
      <c r="AD377" s="109"/>
      <c r="AE377" s="109"/>
      <c r="AF377" s="110"/>
      <c r="AG377" s="110"/>
      <c r="AH377" s="110"/>
    </row>
    <row r="378" spans="1:34" s="115" customFormat="1" ht="15.75" customHeight="1" x14ac:dyDescent="0.3">
      <c r="A378" s="113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21"/>
      <c r="Z378" s="121"/>
      <c r="AA378" s="108"/>
      <c r="AB378" s="108"/>
      <c r="AC378" s="108"/>
      <c r="AD378" s="109"/>
      <c r="AE378" s="109"/>
      <c r="AF378" s="110"/>
      <c r="AG378" s="110"/>
      <c r="AH378" s="110"/>
    </row>
    <row r="379" spans="1:34" s="115" customFormat="1" ht="15.75" customHeight="1" x14ac:dyDescent="0.3">
      <c r="A379" s="113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21"/>
      <c r="Z379" s="121"/>
      <c r="AA379" s="108"/>
      <c r="AB379" s="108"/>
      <c r="AC379" s="108"/>
      <c r="AD379" s="109"/>
      <c r="AE379" s="109"/>
      <c r="AF379" s="110"/>
      <c r="AG379" s="110"/>
      <c r="AH379" s="110"/>
    </row>
    <row r="380" spans="1:34" s="115" customFormat="1" ht="15.75" customHeight="1" x14ac:dyDescent="0.3">
      <c r="A380" s="113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21"/>
      <c r="Z380" s="121"/>
      <c r="AA380" s="108"/>
      <c r="AB380" s="108"/>
      <c r="AC380" s="108"/>
      <c r="AD380" s="109"/>
      <c r="AE380" s="109"/>
      <c r="AF380" s="110"/>
      <c r="AG380" s="110"/>
      <c r="AH380" s="110"/>
    </row>
    <row r="381" spans="1:34" s="115" customFormat="1" ht="15.75" customHeight="1" x14ac:dyDescent="0.3">
      <c r="A381" s="113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21"/>
      <c r="Z381" s="121"/>
      <c r="AA381" s="108"/>
      <c r="AB381" s="108"/>
      <c r="AC381" s="108"/>
      <c r="AD381" s="109"/>
      <c r="AE381" s="109"/>
      <c r="AF381" s="110"/>
      <c r="AG381" s="110"/>
      <c r="AH381" s="110"/>
    </row>
    <row r="382" spans="1:34" s="115" customFormat="1" ht="15.75" customHeight="1" x14ac:dyDescent="0.3">
      <c r="A382" s="113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21"/>
      <c r="Z382" s="121"/>
      <c r="AA382" s="108"/>
      <c r="AB382" s="108"/>
      <c r="AC382" s="108"/>
      <c r="AD382" s="109"/>
      <c r="AE382" s="109"/>
      <c r="AF382" s="110"/>
      <c r="AG382" s="110"/>
      <c r="AH382" s="110"/>
    </row>
    <row r="383" spans="1:34" s="115" customFormat="1" ht="15.75" customHeight="1" x14ac:dyDescent="0.3">
      <c r="A383" s="113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21"/>
      <c r="Z383" s="121"/>
      <c r="AA383" s="108"/>
      <c r="AB383" s="108"/>
      <c r="AC383" s="108"/>
      <c r="AD383" s="109"/>
      <c r="AE383" s="109"/>
      <c r="AF383" s="110"/>
      <c r="AG383" s="110"/>
      <c r="AH383" s="110"/>
    </row>
    <row r="384" spans="1:34" s="115" customFormat="1" ht="15.75" customHeight="1" x14ac:dyDescent="0.3">
      <c r="A384" s="113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21"/>
      <c r="Z384" s="121"/>
      <c r="AA384" s="108"/>
      <c r="AB384" s="108"/>
      <c r="AC384" s="108"/>
      <c r="AD384" s="109"/>
      <c r="AE384" s="109"/>
      <c r="AF384" s="110"/>
      <c r="AG384" s="110"/>
      <c r="AH384" s="110"/>
    </row>
    <row r="385" spans="1:34" s="115" customFormat="1" ht="15.75" customHeight="1" x14ac:dyDescent="0.3">
      <c r="A385" s="113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21"/>
      <c r="Z385" s="121"/>
      <c r="AA385" s="108"/>
      <c r="AB385" s="108"/>
      <c r="AC385" s="108"/>
      <c r="AD385" s="109"/>
      <c r="AE385" s="109"/>
      <c r="AF385" s="110"/>
      <c r="AG385" s="110"/>
      <c r="AH385" s="110"/>
    </row>
    <row r="386" spans="1:34" s="115" customFormat="1" ht="15.75" customHeight="1" x14ac:dyDescent="0.3">
      <c r="A386" s="113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21"/>
      <c r="Z386" s="121"/>
      <c r="AA386" s="108"/>
      <c r="AB386" s="108"/>
      <c r="AC386" s="108"/>
      <c r="AD386" s="109"/>
      <c r="AE386" s="109"/>
      <c r="AF386" s="110"/>
      <c r="AG386" s="110"/>
      <c r="AH386" s="110"/>
    </row>
    <row r="387" spans="1:34" s="115" customFormat="1" ht="15.75" customHeight="1" x14ac:dyDescent="0.3">
      <c r="A387" s="113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21"/>
      <c r="Z387" s="121"/>
      <c r="AA387" s="108"/>
      <c r="AB387" s="108"/>
      <c r="AC387" s="108"/>
      <c r="AD387" s="109"/>
      <c r="AE387" s="109"/>
      <c r="AF387" s="110"/>
      <c r="AG387" s="110"/>
      <c r="AH387" s="110"/>
    </row>
    <row r="388" spans="1:34" s="115" customFormat="1" ht="15.75" customHeight="1" x14ac:dyDescent="0.3">
      <c r="A388" s="113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21"/>
      <c r="Z388" s="121"/>
      <c r="AA388" s="108"/>
      <c r="AB388" s="108"/>
      <c r="AC388" s="108"/>
      <c r="AD388" s="109"/>
      <c r="AE388" s="109"/>
      <c r="AF388" s="110"/>
      <c r="AG388" s="110"/>
      <c r="AH388" s="110"/>
    </row>
    <row r="389" spans="1:34" s="115" customFormat="1" ht="15.75" customHeight="1" x14ac:dyDescent="0.3">
      <c r="A389" s="113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21"/>
      <c r="Z389" s="121"/>
      <c r="AA389" s="108"/>
      <c r="AB389" s="108"/>
      <c r="AC389" s="108"/>
      <c r="AD389" s="109"/>
      <c r="AE389" s="109"/>
      <c r="AF389" s="110"/>
      <c r="AG389" s="110"/>
      <c r="AH389" s="110"/>
    </row>
    <row r="390" spans="1:34" s="115" customFormat="1" ht="15.75" customHeight="1" x14ac:dyDescent="0.3">
      <c r="A390" s="113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21"/>
      <c r="Z390" s="121"/>
      <c r="AA390" s="108"/>
      <c r="AB390" s="108"/>
      <c r="AC390" s="108"/>
      <c r="AD390" s="109"/>
      <c r="AE390" s="109"/>
      <c r="AF390" s="110"/>
      <c r="AG390" s="110"/>
      <c r="AH390" s="110"/>
    </row>
    <row r="391" spans="1:34" s="115" customFormat="1" ht="15.75" customHeight="1" x14ac:dyDescent="0.3">
      <c r="A391" s="113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21"/>
      <c r="Z391" s="121"/>
      <c r="AA391" s="108"/>
      <c r="AB391" s="108"/>
      <c r="AC391" s="108"/>
      <c r="AD391" s="109"/>
      <c r="AE391" s="109"/>
      <c r="AF391" s="110"/>
      <c r="AG391" s="110"/>
      <c r="AH391" s="110"/>
    </row>
    <row r="392" spans="1:34" s="115" customFormat="1" ht="15.75" customHeight="1" x14ac:dyDescent="0.3">
      <c r="A392" s="113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21"/>
      <c r="Z392" s="121"/>
      <c r="AA392" s="108"/>
      <c r="AB392" s="108"/>
      <c r="AC392" s="108"/>
      <c r="AD392" s="109"/>
      <c r="AE392" s="109"/>
      <c r="AF392" s="110"/>
      <c r="AG392" s="110"/>
      <c r="AH392" s="110"/>
    </row>
    <row r="393" spans="1:34" s="115" customFormat="1" ht="15.75" customHeight="1" x14ac:dyDescent="0.3">
      <c r="A393" s="113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21"/>
      <c r="Z393" s="121"/>
      <c r="AA393" s="108"/>
      <c r="AB393" s="108"/>
      <c r="AC393" s="108"/>
      <c r="AD393" s="109"/>
      <c r="AE393" s="109"/>
      <c r="AF393" s="110"/>
      <c r="AG393" s="110"/>
      <c r="AH393" s="110"/>
    </row>
    <row r="394" spans="1:34" s="115" customFormat="1" ht="15.75" customHeight="1" x14ac:dyDescent="0.3">
      <c r="A394" s="113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21"/>
      <c r="Z394" s="121"/>
      <c r="AA394" s="108"/>
      <c r="AB394" s="108"/>
      <c r="AC394" s="108"/>
      <c r="AD394" s="109"/>
      <c r="AE394" s="109"/>
      <c r="AF394" s="110"/>
      <c r="AG394" s="110"/>
      <c r="AH394" s="110"/>
    </row>
    <row r="395" spans="1:34" s="115" customFormat="1" ht="15.75" customHeight="1" x14ac:dyDescent="0.3">
      <c r="A395" s="113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21"/>
      <c r="Z395" s="121"/>
      <c r="AA395" s="108"/>
      <c r="AB395" s="108"/>
      <c r="AC395" s="108"/>
      <c r="AD395" s="109"/>
      <c r="AE395" s="109"/>
      <c r="AF395" s="110"/>
      <c r="AG395" s="110"/>
      <c r="AH395" s="110"/>
    </row>
    <row r="396" spans="1:34" s="115" customFormat="1" ht="15.75" customHeight="1" x14ac:dyDescent="0.3">
      <c r="A396" s="113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21"/>
      <c r="Z396" s="121"/>
      <c r="AA396" s="108"/>
      <c r="AB396" s="108"/>
      <c r="AC396" s="108"/>
      <c r="AD396" s="109"/>
      <c r="AE396" s="109"/>
      <c r="AF396" s="110"/>
      <c r="AG396" s="110"/>
      <c r="AH396" s="110"/>
    </row>
    <row r="397" spans="1:34" s="115" customFormat="1" ht="15.75" customHeight="1" x14ac:dyDescent="0.3">
      <c r="A397" s="113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21"/>
      <c r="Z397" s="121"/>
      <c r="AA397" s="108"/>
      <c r="AB397" s="108"/>
      <c r="AC397" s="108"/>
      <c r="AD397" s="109"/>
      <c r="AE397" s="109"/>
      <c r="AF397" s="110"/>
      <c r="AG397" s="110"/>
      <c r="AH397" s="110"/>
    </row>
    <row r="398" spans="1:34" s="115" customFormat="1" ht="15.75" customHeight="1" x14ac:dyDescent="0.3">
      <c r="A398" s="113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21"/>
      <c r="Z398" s="121"/>
      <c r="AA398" s="108"/>
      <c r="AB398" s="108"/>
      <c r="AC398" s="108"/>
      <c r="AD398" s="109"/>
      <c r="AE398" s="109"/>
      <c r="AF398" s="110"/>
      <c r="AG398" s="110"/>
      <c r="AH398" s="110"/>
    </row>
    <row r="399" spans="1:34" s="115" customFormat="1" ht="15.75" customHeight="1" x14ac:dyDescent="0.3">
      <c r="A399" s="113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21"/>
      <c r="Z399" s="121"/>
      <c r="AA399" s="108"/>
      <c r="AB399" s="108"/>
      <c r="AC399" s="108"/>
      <c r="AD399" s="109"/>
      <c r="AE399" s="109"/>
      <c r="AF399" s="110"/>
      <c r="AG399" s="110"/>
      <c r="AH399" s="110"/>
    </row>
    <row r="400" spans="1:34" s="115" customFormat="1" ht="15.75" customHeight="1" x14ac:dyDescent="0.3">
      <c r="A400" s="113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21"/>
      <c r="Z400" s="121"/>
      <c r="AA400" s="108"/>
      <c r="AB400" s="108"/>
      <c r="AC400" s="108"/>
      <c r="AD400" s="109"/>
      <c r="AE400" s="109"/>
      <c r="AF400" s="110"/>
      <c r="AG400" s="110"/>
      <c r="AH400" s="110"/>
    </row>
    <row r="401" spans="1:34" s="115" customFormat="1" ht="15.75" customHeight="1" x14ac:dyDescent="0.3">
      <c r="A401" s="113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21"/>
      <c r="Z401" s="121"/>
      <c r="AA401" s="108"/>
      <c r="AB401" s="108"/>
      <c r="AC401" s="108"/>
      <c r="AD401" s="109"/>
      <c r="AE401" s="109"/>
      <c r="AF401" s="110"/>
      <c r="AG401" s="110"/>
      <c r="AH401" s="110"/>
    </row>
    <row r="402" spans="1:34" s="115" customFormat="1" ht="15.75" customHeight="1" x14ac:dyDescent="0.3">
      <c r="A402" s="113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21"/>
      <c r="Z402" s="121"/>
      <c r="AA402" s="108"/>
      <c r="AB402" s="108"/>
      <c r="AC402" s="108"/>
      <c r="AD402" s="109"/>
      <c r="AE402" s="109"/>
      <c r="AF402" s="110"/>
      <c r="AG402" s="110"/>
      <c r="AH402" s="110"/>
    </row>
    <row r="403" spans="1:34" s="115" customFormat="1" ht="15.75" customHeight="1" x14ac:dyDescent="0.3">
      <c r="A403" s="113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21"/>
      <c r="Z403" s="121"/>
      <c r="AA403" s="108"/>
      <c r="AB403" s="108"/>
      <c r="AC403" s="108"/>
      <c r="AD403" s="109"/>
      <c r="AE403" s="109"/>
      <c r="AF403" s="110"/>
      <c r="AG403" s="110"/>
      <c r="AH403" s="110"/>
    </row>
    <row r="404" spans="1:34" s="115" customFormat="1" ht="15.75" customHeight="1" x14ac:dyDescent="0.3">
      <c r="A404" s="113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21"/>
      <c r="Z404" s="121"/>
      <c r="AA404" s="108"/>
      <c r="AB404" s="108"/>
      <c r="AC404" s="108"/>
      <c r="AD404" s="109"/>
      <c r="AE404" s="109"/>
      <c r="AF404" s="110"/>
      <c r="AG404" s="110"/>
      <c r="AH404" s="110"/>
    </row>
    <row r="405" spans="1:34" s="115" customFormat="1" ht="15.75" customHeight="1" x14ac:dyDescent="0.3">
      <c r="A405" s="113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21"/>
      <c r="Z405" s="121"/>
      <c r="AA405" s="108"/>
      <c r="AB405" s="108"/>
      <c r="AC405" s="108"/>
      <c r="AD405" s="109"/>
      <c r="AE405" s="109"/>
      <c r="AF405" s="110"/>
      <c r="AG405" s="110"/>
      <c r="AH405" s="110"/>
    </row>
    <row r="406" spans="1:34" s="115" customFormat="1" ht="15.75" customHeight="1" x14ac:dyDescent="0.3">
      <c r="A406" s="113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21"/>
      <c r="Z406" s="121"/>
      <c r="AA406" s="108"/>
      <c r="AB406" s="108"/>
      <c r="AC406" s="108"/>
      <c r="AD406" s="109"/>
      <c r="AE406" s="109"/>
      <c r="AF406" s="110"/>
      <c r="AG406" s="110"/>
      <c r="AH406" s="110"/>
    </row>
    <row r="407" spans="1:34" s="115" customFormat="1" ht="15.75" customHeight="1" x14ac:dyDescent="0.3">
      <c r="A407" s="113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21"/>
      <c r="Z407" s="121"/>
      <c r="AA407" s="108"/>
      <c r="AB407" s="108"/>
      <c r="AC407" s="108"/>
      <c r="AD407" s="109"/>
      <c r="AE407" s="109"/>
      <c r="AF407" s="110"/>
      <c r="AG407" s="110"/>
      <c r="AH407" s="110"/>
    </row>
    <row r="408" spans="1:34" s="115" customFormat="1" ht="15.75" customHeight="1" x14ac:dyDescent="0.3">
      <c r="A408" s="113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21"/>
      <c r="Z408" s="121"/>
      <c r="AA408" s="108"/>
      <c r="AB408" s="108"/>
      <c r="AC408" s="108"/>
      <c r="AD408" s="109"/>
      <c r="AE408" s="109"/>
      <c r="AF408" s="110"/>
      <c r="AG408" s="110"/>
      <c r="AH408" s="110"/>
    </row>
    <row r="409" spans="1:34" s="115" customFormat="1" ht="15.75" customHeight="1" x14ac:dyDescent="0.3">
      <c r="A409" s="113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21"/>
      <c r="Z409" s="121"/>
      <c r="AA409" s="108"/>
      <c r="AB409" s="108"/>
      <c r="AC409" s="108"/>
      <c r="AD409" s="109"/>
      <c r="AE409" s="109"/>
      <c r="AF409" s="110"/>
      <c r="AG409" s="110"/>
      <c r="AH409" s="110"/>
    </row>
    <row r="410" spans="1:34" s="115" customFormat="1" ht="15.75" customHeight="1" x14ac:dyDescent="0.3">
      <c r="A410" s="113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21"/>
      <c r="Z410" s="121"/>
      <c r="AA410" s="108"/>
      <c r="AB410" s="108"/>
      <c r="AC410" s="108"/>
      <c r="AD410" s="109"/>
      <c r="AE410" s="109"/>
      <c r="AF410" s="110"/>
      <c r="AG410" s="110"/>
      <c r="AH410" s="110"/>
    </row>
    <row r="411" spans="1:34" s="115" customFormat="1" ht="15.75" customHeight="1" x14ac:dyDescent="0.3">
      <c r="A411" s="113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21"/>
      <c r="Z411" s="121"/>
      <c r="AA411" s="108"/>
      <c r="AB411" s="108"/>
      <c r="AC411" s="108"/>
      <c r="AD411" s="109"/>
      <c r="AE411" s="109"/>
      <c r="AF411" s="110"/>
      <c r="AG411" s="110"/>
      <c r="AH411" s="110"/>
    </row>
    <row r="412" spans="1:34" s="115" customFormat="1" ht="15.75" customHeight="1" x14ac:dyDescent="0.3">
      <c r="A412" s="113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21"/>
      <c r="Z412" s="121"/>
      <c r="AA412" s="108"/>
      <c r="AB412" s="108"/>
      <c r="AC412" s="108"/>
      <c r="AD412" s="109"/>
      <c r="AE412" s="109"/>
      <c r="AF412" s="110"/>
      <c r="AG412" s="110"/>
      <c r="AH412" s="110"/>
    </row>
    <row r="413" spans="1:34" s="115" customFormat="1" ht="15.75" customHeight="1" x14ac:dyDescent="0.3">
      <c r="A413" s="113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21"/>
      <c r="Z413" s="121"/>
      <c r="AA413" s="108"/>
      <c r="AB413" s="108"/>
      <c r="AC413" s="108"/>
      <c r="AD413" s="109"/>
      <c r="AE413" s="109"/>
      <c r="AF413" s="110"/>
      <c r="AG413" s="110"/>
      <c r="AH413" s="110"/>
    </row>
    <row r="414" spans="1:34" s="115" customFormat="1" ht="15.75" customHeight="1" x14ac:dyDescent="0.3">
      <c r="A414" s="113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21"/>
      <c r="Z414" s="121"/>
      <c r="AA414" s="108"/>
      <c r="AB414" s="108"/>
      <c r="AC414" s="108"/>
      <c r="AD414" s="109"/>
      <c r="AE414" s="109"/>
      <c r="AF414" s="110"/>
      <c r="AG414" s="110"/>
      <c r="AH414" s="110"/>
    </row>
    <row r="415" spans="1:34" s="115" customFormat="1" ht="15.75" customHeight="1" x14ac:dyDescent="0.3">
      <c r="A415" s="113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21"/>
      <c r="Z415" s="121"/>
      <c r="AA415" s="108"/>
      <c r="AB415" s="108"/>
      <c r="AC415" s="108"/>
      <c r="AD415" s="109"/>
      <c r="AE415" s="109"/>
      <c r="AF415" s="110"/>
      <c r="AG415" s="110"/>
      <c r="AH415" s="110"/>
    </row>
    <row r="416" spans="1:34" s="115" customFormat="1" ht="15.75" customHeight="1" x14ac:dyDescent="0.3">
      <c r="A416" s="113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21"/>
      <c r="Z416" s="121"/>
      <c r="AA416" s="108"/>
      <c r="AB416" s="108"/>
      <c r="AC416" s="108"/>
      <c r="AD416" s="109"/>
      <c r="AE416" s="109"/>
      <c r="AF416" s="110"/>
      <c r="AG416" s="110"/>
      <c r="AH416" s="110"/>
    </row>
    <row r="417" spans="1:34" s="115" customFormat="1" ht="15.75" customHeight="1" x14ac:dyDescent="0.3">
      <c r="A417" s="113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21"/>
      <c r="Z417" s="121"/>
      <c r="AA417" s="108"/>
      <c r="AB417" s="108"/>
      <c r="AC417" s="108"/>
      <c r="AD417" s="109"/>
      <c r="AE417" s="109"/>
      <c r="AF417" s="110"/>
      <c r="AG417" s="110"/>
      <c r="AH417" s="110"/>
    </row>
    <row r="418" spans="1:34" s="115" customFormat="1" ht="15.75" customHeight="1" x14ac:dyDescent="0.3">
      <c r="A418" s="113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21"/>
      <c r="Z418" s="121"/>
      <c r="AA418" s="108"/>
      <c r="AB418" s="108"/>
      <c r="AC418" s="108"/>
      <c r="AD418" s="109"/>
      <c r="AE418" s="109"/>
      <c r="AF418" s="110"/>
      <c r="AG418" s="110"/>
      <c r="AH418" s="110"/>
    </row>
    <row r="419" spans="1:34" s="115" customFormat="1" ht="15.75" customHeight="1" x14ac:dyDescent="0.3">
      <c r="A419" s="113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21"/>
      <c r="Z419" s="121"/>
      <c r="AA419" s="108"/>
      <c r="AB419" s="108"/>
      <c r="AC419" s="108"/>
      <c r="AD419" s="109"/>
      <c r="AE419" s="109"/>
      <c r="AF419" s="110"/>
      <c r="AG419" s="110"/>
      <c r="AH419" s="110"/>
    </row>
    <row r="420" spans="1:34" s="115" customFormat="1" ht="15.75" customHeight="1" x14ac:dyDescent="0.3">
      <c r="A420" s="113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21"/>
      <c r="Z420" s="121"/>
      <c r="AA420" s="108"/>
      <c r="AB420" s="108"/>
      <c r="AC420" s="108"/>
      <c r="AD420" s="109"/>
      <c r="AE420" s="109"/>
      <c r="AF420" s="110"/>
      <c r="AG420" s="110"/>
      <c r="AH420" s="110"/>
    </row>
    <row r="421" spans="1:34" s="115" customFormat="1" ht="15.75" customHeight="1" x14ac:dyDescent="0.3">
      <c r="A421" s="113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21"/>
      <c r="Z421" s="121"/>
      <c r="AA421" s="108"/>
      <c r="AB421" s="108"/>
      <c r="AC421" s="108"/>
      <c r="AD421" s="109"/>
      <c r="AE421" s="109"/>
      <c r="AF421" s="110"/>
      <c r="AG421" s="110"/>
      <c r="AH421" s="110"/>
    </row>
    <row r="422" spans="1:34" s="115" customFormat="1" ht="15.75" customHeight="1" x14ac:dyDescent="0.3">
      <c r="A422" s="113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21"/>
      <c r="Z422" s="121"/>
      <c r="AA422" s="108"/>
      <c r="AB422" s="108"/>
      <c r="AC422" s="108"/>
      <c r="AD422" s="109"/>
      <c r="AE422" s="109"/>
      <c r="AF422" s="110"/>
      <c r="AG422" s="110"/>
      <c r="AH422" s="110"/>
    </row>
    <row r="423" spans="1:34" s="115" customFormat="1" ht="15.75" customHeight="1" x14ac:dyDescent="0.3">
      <c r="A423" s="113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21"/>
      <c r="Z423" s="121"/>
      <c r="AA423" s="108"/>
      <c r="AB423" s="108"/>
      <c r="AC423" s="108"/>
      <c r="AD423" s="109"/>
      <c r="AE423" s="109"/>
      <c r="AF423" s="110"/>
      <c r="AG423" s="110"/>
      <c r="AH423" s="110"/>
    </row>
    <row r="424" spans="1:34" s="115" customFormat="1" ht="15.75" customHeight="1" x14ac:dyDescent="0.3">
      <c r="A424" s="113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21"/>
      <c r="Z424" s="121"/>
      <c r="AA424" s="108"/>
      <c r="AB424" s="108"/>
      <c r="AC424" s="108"/>
      <c r="AD424" s="109"/>
      <c r="AE424" s="109"/>
      <c r="AF424" s="110"/>
      <c r="AG424" s="110"/>
      <c r="AH424" s="110"/>
    </row>
    <row r="425" spans="1:34" s="115" customFormat="1" ht="15.75" customHeight="1" x14ac:dyDescent="0.3">
      <c r="A425" s="113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21"/>
      <c r="Z425" s="121"/>
      <c r="AA425" s="108"/>
      <c r="AB425" s="108"/>
      <c r="AC425" s="108"/>
      <c r="AD425" s="109"/>
      <c r="AE425" s="109"/>
      <c r="AF425" s="110"/>
      <c r="AG425" s="110"/>
      <c r="AH425" s="110"/>
    </row>
    <row r="426" spans="1:34" s="115" customFormat="1" ht="15.75" customHeight="1" x14ac:dyDescent="0.3">
      <c r="A426" s="113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21"/>
      <c r="Z426" s="121"/>
      <c r="AA426" s="108"/>
      <c r="AB426" s="108"/>
      <c r="AC426" s="108"/>
      <c r="AD426" s="109"/>
      <c r="AE426" s="109"/>
      <c r="AF426" s="110"/>
      <c r="AG426" s="110"/>
      <c r="AH426" s="110"/>
    </row>
    <row r="427" spans="1:34" s="115" customFormat="1" ht="15.75" customHeight="1" x14ac:dyDescent="0.3">
      <c r="A427" s="113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21"/>
      <c r="Z427" s="121"/>
      <c r="AA427" s="108"/>
      <c r="AB427" s="108"/>
      <c r="AC427" s="108"/>
      <c r="AD427" s="109"/>
      <c r="AE427" s="109"/>
      <c r="AF427" s="110"/>
      <c r="AG427" s="110"/>
      <c r="AH427" s="110"/>
    </row>
    <row r="428" spans="1:34" s="115" customFormat="1" ht="15.75" customHeight="1" x14ac:dyDescent="0.3">
      <c r="A428" s="113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21"/>
      <c r="Z428" s="121"/>
      <c r="AA428" s="108"/>
      <c r="AB428" s="108"/>
      <c r="AC428" s="108"/>
      <c r="AD428" s="109"/>
      <c r="AE428" s="109"/>
      <c r="AF428" s="110"/>
      <c r="AG428" s="110"/>
      <c r="AH428" s="110"/>
    </row>
    <row r="429" spans="1:34" s="115" customFormat="1" ht="15.75" customHeight="1" x14ac:dyDescent="0.3">
      <c r="A429" s="113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21"/>
      <c r="Z429" s="121"/>
      <c r="AA429" s="108"/>
      <c r="AB429" s="108"/>
      <c r="AC429" s="108"/>
      <c r="AD429" s="109"/>
      <c r="AE429" s="109"/>
      <c r="AF429" s="110"/>
      <c r="AG429" s="110"/>
      <c r="AH429" s="110"/>
    </row>
    <row r="430" spans="1:34" s="115" customFormat="1" ht="15.75" customHeight="1" x14ac:dyDescent="0.3">
      <c r="A430" s="113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21"/>
      <c r="Z430" s="121"/>
      <c r="AA430" s="108"/>
      <c r="AB430" s="108"/>
      <c r="AC430" s="108"/>
      <c r="AD430" s="109"/>
      <c r="AE430" s="109"/>
      <c r="AF430" s="110"/>
      <c r="AG430" s="110"/>
      <c r="AH430" s="110"/>
    </row>
    <row r="431" spans="1:34" s="115" customFormat="1" ht="15.75" customHeight="1" x14ac:dyDescent="0.3">
      <c r="A431" s="113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21"/>
      <c r="Z431" s="121"/>
      <c r="AA431" s="108"/>
      <c r="AB431" s="108"/>
      <c r="AC431" s="108"/>
      <c r="AD431" s="109"/>
      <c r="AE431" s="109"/>
      <c r="AF431" s="110"/>
      <c r="AG431" s="110"/>
      <c r="AH431" s="110"/>
    </row>
    <row r="432" spans="1:34" s="115" customFormat="1" ht="15.75" customHeight="1" x14ac:dyDescent="0.3">
      <c r="A432" s="113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21"/>
      <c r="Z432" s="121"/>
      <c r="AA432" s="108"/>
      <c r="AB432" s="108"/>
      <c r="AC432" s="108"/>
      <c r="AD432" s="109"/>
      <c r="AE432" s="109"/>
      <c r="AF432" s="110"/>
      <c r="AG432" s="110"/>
      <c r="AH432" s="110"/>
    </row>
    <row r="433" spans="1:34" s="115" customFormat="1" ht="15.75" customHeight="1" x14ac:dyDescent="0.3">
      <c r="A433" s="113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21"/>
      <c r="Z433" s="121"/>
      <c r="AA433" s="108"/>
      <c r="AB433" s="108"/>
      <c r="AC433" s="108"/>
      <c r="AD433" s="109"/>
      <c r="AE433" s="109"/>
      <c r="AF433" s="110"/>
      <c r="AG433" s="110"/>
      <c r="AH433" s="110"/>
    </row>
    <row r="434" spans="1:34" s="115" customFormat="1" ht="15.75" customHeight="1" x14ac:dyDescent="0.3">
      <c r="A434" s="113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21"/>
      <c r="Z434" s="121"/>
      <c r="AA434" s="108"/>
      <c r="AB434" s="108"/>
      <c r="AC434" s="108"/>
      <c r="AD434" s="109"/>
      <c r="AE434" s="109"/>
      <c r="AF434" s="110"/>
      <c r="AG434" s="110"/>
      <c r="AH434" s="110"/>
    </row>
    <row r="435" spans="1:34" s="115" customFormat="1" ht="15.75" customHeight="1" x14ac:dyDescent="0.3">
      <c r="A435" s="113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21"/>
      <c r="Z435" s="121"/>
      <c r="AA435" s="108"/>
      <c r="AB435" s="108"/>
      <c r="AC435" s="108"/>
      <c r="AD435" s="109"/>
      <c r="AE435" s="109"/>
      <c r="AF435" s="110"/>
      <c r="AG435" s="110"/>
      <c r="AH435" s="110"/>
    </row>
    <row r="436" spans="1:34" s="115" customFormat="1" ht="15.75" customHeight="1" x14ac:dyDescent="0.3">
      <c r="A436" s="113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21"/>
      <c r="Z436" s="121"/>
      <c r="AA436" s="108"/>
      <c r="AB436" s="108"/>
      <c r="AC436" s="108"/>
      <c r="AD436" s="109"/>
      <c r="AE436" s="109"/>
      <c r="AF436" s="110"/>
      <c r="AG436" s="110"/>
      <c r="AH436" s="110"/>
    </row>
    <row r="437" spans="1:34" s="115" customFormat="1" ht="15.75" customHeight="1" x14ac:dyDescent="0.3">
      <c r="A437" s="113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21"/>
      <c r="Z437" s="121"/>
      <c r="AA437" s="108"/>
      <c r="AB437" s="108"/>
      <c r="AC437" s="108"/>
      <c r="AD437" s="109"/>
      <c r="AE437" s="109"/>
      <c r="AF437" s="110"/>
      <c r="AG437" s="110"/>
      <c r="AH437" s="110"/>
    </row>
    <row r="438" spans="1:34" s="115" customFormat="1" ht="15.75" customHeight="1" x14ac:dyDescent="0.3">
      <c r="A438" s="113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21"/>
      <c r="Z438" s="121"/>
      <c r="AA438" s="108"/>
      <c r="AB438" s="108"/>
      <c r="AC438" s="108"/>
      <c r="AD438" s="109"/>
      <c r="AE438" s="109"/>
      <c r="AF438" s="110"/>
      <c r="AG438" s="110"/>
      <c r="AH438" s="110"/>
    </row>
    <row r="439" spans="1:34" s="115" customFormat="1" ht="15.75" customHeight="1" x14ac:dyDescent="0.3">
      <c r="A439" s="113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21"/>
      <c r="Z439" s="121"/>
      <c r="AA439" s="108"/>
      <c r="AB439" s="108"/>
      <c r="AC439" s="108"/>
      <c r="AD439" s="109"/>
      <c r="AE439" s="109"/>
      <c r="AF439" s="110"/>
      <c r="AG439" s="110"/>
      <c r="AH439" s="110"/>
    </row>
    <row r="440" spans="1:34" s="115" customFormat="1" ht="15.75" customHeight="1" x14ac:dyDescent="0.3">
      <c r="A440" s="113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21"/>
      <c r="Z440" s="121"/>
      <c r="AA440" s="108"/>
      <c r="AB440" s="108"/>
      <c r="AC440" s="108"/>
      <c r="AD440" s="109"/>
      <c r="AE440" s="109"/>
      <c r="AF440" s="110"/>
      <c r="AG440" s="110"/>
      <c r="AH440" s="110"/>
    </row>
    <row r="441" spans="1:34" s="115" customFormat="1" ht="15.75" customHeight="1" x14ac:dyDescent="0.3">
      <c r="A441" s="113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21"/>
      <c r="Z441" s="121"/>
      <c r="AA441" s="108"/>
      <c r="AB441" s="108"/>
      <c r="AC441" s="108"/>
      <c r="AD441" s="109"/>
      <c r="AE441" s="109"/>
      <c r="AF441" s="110"/>
      <c r="AG441" s="110"/>
      <c r="AH441" s="110"/>
    </row>
    <row r="442" spans="1:34" s="115" customFormat="1" ht="15.75" customHeight="1" x14ac:dyDescent="0.3">
      <c r="A442" s="113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21"/>
      <c r="Z442" s="121"/>
      <c r="AA442" s="108"/>
      <c r="AB442" s="108"/>
      <c r="AC442" s="108"/>
      <c r="AD442" s="109"/>
      <c r="AE442" s="109"/>
      <c r="AF442" s="110"/>
      <c r="AG442" s="110"/>
      <c r="AH442" s="110"/>
    </row>
    <row r="443" spans="1:34" s="115" customFormat="1" ht="15.75" customHeight="1" x14ac:dyDescent="0.3">
      <c r="A443" s="113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21"/>
      <c r="Z443" s="121"/>
      <c r="AA443" s="108"/>
      <c r="AB443" s="108"/>
      <c r="AC443" s="108"/>
      <c r="AD443" s="109"/>
      <c r="AE443" s="109"/>
      <c r="AF443" s="110"/>
      <c r="AG443" s="110"/>
      <c r="AH443" s="110"/>
    </row>
    <row r="444" spans="1:34" s="115" customFormat="1" ht="15.75" customHeight="1" x14ac:dyDescent="0.3">
      <c r="A444" s="113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21"/>
      <c r="Z444" s="121"/>
      <c r="AA444" s="108"/>
      <c r="AB444" s="108"/>
      <c r="AC444" s="108"/>
      <c r="AD444" s="109"/>
      <c r="AE444" s="109"/>
      <c r="AF444" s="110"/>
      <c r="AG444" s="110"/>
      <c r="AH444" s="110"/>
    </row>
    <row r="445" spans="1:34" s="115" customFormat="1" ht="15.75" customHeight="1" x14ac:dyDescent="0.3">
      <c r="A445" s="113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21"/>
      <c r="Z445" s="121"/>
      <c r="AA445" s="108"/>
      <c r="AB445" s="108"/>
      <c r="AC445" s="108"/>
      <c r="AD445" s="109"/>
      <c r="AE445" s="109"/>
      <c r="AF445" s="110"/>
      <c r="AG445" s="110"/>
      <c r="AH445" s="110"/>
    </row>
    <row r="446" spans="1:34" s="115" customFormat="1" ht="15.75" customHeight="1" x14ac:dyDescent="0.3">
      <c r="A446" s="113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21"/>
      <c r="Z446" s="121"/>
      <c r="AA446" s="108"/>
      <c r="AB446" s="108"/>
      <c r="AC446" s="108"/>
      <c r="AD446" s="109"/>
      <c r="AE446" s="109"/>
      <c r="AF446" s="110"/>
      <c r="AG446" s="110"/>
      <c r="AH446" s="110"/>
    </row>
    <row r="447" spans="1:34" s="115" customFormat="1" ht="15.75" customHeight="1" x14ac:dyDescent="0.3">
      <c r="A447" s="113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21"/>
      <c r="Z447" s="121"/>
      <c r="AA447" s="108"/>
      <c r="AB447" s="108"/>
      <c r="AC447" s="108"/>
      <c r="AD447" s="109"/>
      <c r="AE447" s="109"/>
      <c r="AF447" s="110"/>
      <c r="AG447" s="110"/>
      <c r="AH447" s="110"/>
    </row>
    <row r="448" spans="1:34" s="115" customFormat="1" ht="15.75" customHeight="1" x14ac:dyDescent="0.3">
      <c r="A448" s="113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21"/>
      <c r="Z448" s="121"/>
      <c r="AA448" s="108"/>
      <c r="AB448" s="108"/>
      <c r="AC448" s="108"/>
      <c r="AD448" s="109"/>
      <c r="AE448" s="109"/>
      <c r="AF448" s="110"/>
      <c r="AG448" s="110"/>
      <c r="AH448" s="110"/>
    </row>
    <row r="449" spans="1:34" s="115" customFormat="1" ht="15.75" customHeight="1" x14ac:dyDescent="0.3">
      <c r="A449" s="113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21"/>
      <c r="Z449" s="121"/>
      <c r="AA449" s="108"/>
      <c r="AB449" s="108"/>
      <c r="AC449" s="108"/>
      <c r="AD449" s="109"/>
      <c r="AE449" s="109"/>
      <c r="AF449" s="110"/>
      <c r="AG449" s="110"/>
      <c r="AH449" s="110"/>
    </row>
    <row r="450" spans="1:34" s="115" customFormat="1" ht="15.75" customHeight="1" x14ac:dyDescent="0.3">
      <c r="A450" s="113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21"/>
      <c r="Z450" s="121"/>
      <c r="AA450" s="108"/>
      <c r="AB450" s="108"/>
      <c r="AC450" s="108"/>
      <c r="AD450" s="109"/>
      <c r="AE450" s="109"/>
      <c r="AF450" s="110"/>
      <c r="AG450" s="110"/>
      <c r="AH450" s="110"/>
    </row>
    <row r="451" spans="1:34" s="115" customFormat="1" ht="15.75" customHeight="1" x14ac:dyDescent="0.3">
      <c r="A451" s="113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21"/>
      <c r="Z451" s="121"/>
      <c r="AA451" s="108"/>
      <c r="AB451" s="108"/>
      <c r="AC451" s="108"/>
      <c r="AD451" s="109"/>
      <c r="AE451" s="109"/>
      <c r="AF451" s="110"/>
      <c r="AG451" s="110"/>
      <c r="AH451" s="110"/>
    </row>
    <row r="452" spans="1:34" s="115" customFormat="1" ht="15.75" customHeight="1" x14ac:dyDescent="0.3">
      <c r="A452" s="113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21"/>
      <c r="Z452" s="121"/>
      <c r="AA452" s="108"/>
      <c r="AB452" s="108"/>
      <c r="AC452" s="108"/>
      <c r="AD452" s="109"/>
      <c r="AE452" s="109"/>
      <c r="AF452" s="110"/>
      <c r="AG452" s="110"/>
      <c r="AH452" s="110"/>
    </row>
    <row r="453" spans="1:34" s="115" customFormat="1" ht="15.75" customHeight="1" x14ac:dyDescent="0.3">
      <c r="A453" s="113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21"/>
      <c r="Z453" s="121"/>
      <c r="AA453" s="108"/>
      <c r="AB453" s="108"/>
      <c r="AC453" s="108"/>
      <c r="AD453" s="109"/>
      <c r="AE453" s="109"/>
      <c r="AF453" s="110"/>
      <c r="AG453" s="110"/>
      <c r="AH453" s="110"/>
    </row>
    <row r="454" spans="1:34" s="115" customFormat="1" ht="15.75" customHeight="1" x14ac:dyDescent="0.3">
      <c r="A454" s="113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21"/>
      <c r="Z454" s="121"/>
      <c r="AA454" s="108"/>
      <c r="AB454" s="108"/>
      <c r="AC454" s="108"/>
      <c r="AD454" s="109"/>
      <c r="AE454" s="109"/>
      <c r="AF454" s="110"/>
      <c r="AG454" s="110"/>
      <c r="AH454" s="110"/>
    </row>
    <row r="455" spans="1:34" s="115" customFormat="1" ht="15.75" customHeight="1" x14ac:dyDescent="0.3">
      <c r="A455" s="113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21"/>
      <c r="Z455" s="121"/>
      <c r="AA455" s="108"/>
      <c r="AB455" s="108"/>
      <c r="AC455" s="108"/>
      <c r="AD455" s="109"/>
      <c r="AE455" s="109"/>
      <c r="AF455" s="110"/>
      <c r="AG455" s="110"/>
      <c r="AH455" s="110"/>
    </row>
    <row r="456" spans="1:34" s="115" customFormat="1" ht="15.75" customHeight="1" x14ac:dyDescent="0.3">
      <c r="A456" s="113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21"/>
      <c r="Z456" s="121"/>
      <c r="AA456" s="108"/>
      <c r="AB456" s="108"/>
      <c r="AC456" s="108"/>
      <c r="AD456" s="109"/>
      <c r="AE456" s="109"/>
      <c r="AF456" s="110"/>
      <c r="AG456" s="110"/>
      <c r="AH456" s="110"/>
    </row>
    <row r="457" spans="1:34" s="115" customFormat="1" ht="15.75" customHeight="1" x14ac:dyDescent="0.3">
      <c r="A457" s="113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21"/>
      <c r="Z457" s="121"/>
      <c r="AA457" s="108"/>
      <c r="AB457" s="108"/>
      <c r="AC457" s="108"/>
      <c r="AD457" s="109"/>
      <c r="AE457" s="109"/>
      <c r="AF457" s="110"/>
      <c r="AG457" s="110"/>
      <c r="AH457" s="110"/>
    </row>
    <row r="458" spans="1:34" s="115" customFormat="1" ht="15.75" customHeight="1" x14ac:dyDescent="0.3">
      <c r="A458" s="113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21"/>
      <c r="Z458" s="121"/>
      <c r="AA458" s="108"/>
      <c r="AB458" s="108"/>
      <c r="AC458" s="108"/>
      <c r="AD458" s="109"/>
      <c r="AE458" s="109"/>
      <c r="AF458" s="110"/>
      <c r="AG458" s="110"/>
      <c r="AH458" s="110"/>
    </row>
    <row r="459" spans="1:34" s="115" customFormat="1" ht="15.75" customHeight="1" x14ac:dyDescent="0.3">
      <c r="A459" s="113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21"/>
      <c r="Z459" s="121"/>
      <c r="AA459" s="108"/>
      <c r="AB459" s="108"/>
      <c r="AC459" s="108"/>
      <c r="AD459" s="109"/>
      <c r="AE459" s="109"/>
      <c r="AF459" s="110"/>
      <c r="AG459" s="110"/>
      <c r="AH459" s="110"/>
    </row>
    <row r="460" spans="1:34" s="115" customFormat="1" ht="15.75" customHeight="1" x14ac:dyDescent="0.3">
      <c r="A460" s="113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21"/>
      <c r="Z460" s="121"/>
      <c r="AA460" s="108"/>
      <c r="AB460" s="108"/>
      <c r="AC460" s="108"/>
      <c r="AD460" s="109"/>
      <c r="AE460" s="109"/>
      <c r="AF460" s="110"/>
      <c r="AG460" s="110"/>
      <c r="AH460" s="110"/>
    </row>
    <row r="461" spans="1:34" s="115" customFormat="1" ht="15.75" customHeight="1" x14ac:dyDescent="0.3">
      <c r="A461" s="113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21"/>
      <c r="Z461" s="121"/>
      <c r="AA461" s="108"/>
      <c r="AB461" s="108"/>
      <c r="AC461" s="108"/>
      <c r="AD461" s="109"/>
      <c r="AE461" s="109"/>
      <c r="AF461" s="110"/>
      <c r="AG461" s="110"/>
      <c r="AH461" s="110"/>
    </row>
    <row r="462" spans="1:34" s="115" customFormat="1" ht="15.75" customHeight="1" x14ac:dyDescent="0.3">
      <c r="A462" s="113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21"/>
      <c r="Z462" s="121"/>
      <c r="AA462" s="108"/>
      <c r="AB462" s="108"/>
      <c r="AC462" s="108"/>
      <c r="AD462" s="109"/>
      <c r="AE462" s="109"/>
      <c r="AF462" s="110"/>
      <c r="AG462" s="110"/>
      <c r="AH462" s="110"/>
    </row>
    <row r="463" spans="1:34" s="115" customFormat="1" ht="15.75" customHeight="1" x14ac:dyDescent="0.3">
      <c r="A463" s="113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21"/>
      <c r="Z463" s="121"/>
      <c r="AA463" s="108"/>
      <c r="AB463" s="108"/>
      <c r="AC463" s="108"/>
      <c r="AD463" s="109"/>
      <c r="AE463" s="109"/>
      <c r="AF463" s="110"/>
      <c r="AG463" s="110"/>
      <c r="AH463" s="110"/>
    </row>
    <row r="464" spans="1:34" s="115" customFormat="1" ht="15.75" customHeight="1" x14ac:dyDescent="0.3">
      <c r="A464" s="113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21"/>
      <c r="Z464" s="121"/>
      <c r="AA464" s="108"/>
      <c r="AB464" s="108"/>
      <c r="AC464" s="108"/>
      <c r="AD464" s="109"/>
      <c r="AE464" s="109"/>
      <c r="AF464" s="110"/>
      <c r="AG464" s="110"/>
      <c r="AH464" s="110"/>
    </row>
    <row r="465" spans="1:34" s="115" customFormat="1" ht="15.75" customHeight="1" x14ac:dyDescent="0.3">
      <c r="A465" s="113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21"/>
      <c r="Z465" s="121"/>
      <c r="AA465" s="108"/>
      <c r="AB465" s="108"/>
      <c r="AC465" s="108"/>
      <c r="AD465" s="109"/>
      <c r="AE465" s="109"/>
      <c r="AF465" s="110"/>
      <c r="AG465" s="110"/>
      <c r="AH465" s="110"/>
    </row>
    <row r="466" spans="1:34" s="115" customFormat="1" ht="15.75" customHeight="1" x14ac:dyDescent="0.3">
      <c r="A466" s="113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21"/>
      <c r="Z466" s="121"/>
      <c r="AA466" s="108"/>
      <c r="AB466" s="108"/>
      <c r="AC466" s="108"/>
      <c r="AD466" s="109"/>
      <c r="AE466" s="109"/>
      <c r="AF466" s="110"/>
      <c r="AG466" s="110"/>
      <c r="AH466" s="110"/>
    </row>
    <row r="467" spans="1:34" s="115" customFormat="1" ht="15.75" customHeight="1" x14ac:dyDescent="0.3">
      <c r="A467" s="113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21"/>
      <c r="Z467" s="121"/>
      <c r="AA467" s="108"/>
      <c r="AB467" s="108"/>
      <c r="AC467" s="108"/>
      <c r="AD467" s="109"/>
      <c r="AE467" s="109"/>
      <c r="AF467" s="110"/>
      <c r="AG467" s="110"/>
      <c r="AH467" s="110"/>
    </row>
    <row r="468" spans="1:34" s="115" customFormat="1" ht="15.75" customHeight="1" x14ac:dyDescent="0.3">
      <c r="A468" s="113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21"/>
      <c r="Z468" s="121"/>
      <c r="AA468" s="108"/>
      <c r="AB468" s="108"/>
      <c r="AC468" s="108"/>
      <c r="AD468" s="109"/>
      <c r="AE468" s="109"/>
      <c r="AF468" s="110"/>
      <c r="AG468" s="110"/>
      <c r="AH468" s="110"/>
    </row>
    <row r="469" spans="1:34" s="115" customFormat="1" ht="15.75" customHeight="1" x14ac:dyDescent="0.3">
      <c r="A469" s="113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21"/>
      <c r="Z469" s="121"/>
      <c r="AA469" s="108"/>
      <c r="AB469" s="108"/>
      <c r="AC469" s="108"/>
      <c r="AD469" s="109"/>
      <c r="AE469" s="109"/>
      <c r="AF469" s="110"/>
      <c r="AG469" s="110"/>
      <c r="AH469" s="110"/>
    </row>
    <row r="470" spans="1:34" s="115" customFormat="1" ht="15.75" customHeight="1" x14ac:dyDescent="0.3">
      <c r="A470" s="113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21"/>
      <c r="Z470" s="121"/>
      <c r="AA470" s="108"/>
      <c r="AB470" s="108"/>
      <c r="AC470" s="108"/>
      <c r="AD470" s="109"/>
      <c r="AE470" s="109"/>
      <c r="AF470" s="110"/>
      <c r="AG470" s="110"/>
      <c r="AH470" s="110"/>
    </row>
    <row r="471" spans="1:34" s="115" customFormat="1" ht="15.75" customHeight="1" x14ac:dyDescent="0.3">
      <c r="A471" s="113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21"/>
      <c r="Z471" s="121"/>
      <c r="AA471" s="108"/>
      <c r="AB471" s="108"/>
      <c r="AC471" s="108"/>
      <c r="AD471" s="109"/>
      <c r="AE471" s="109"/>
      <c r="AF471" s="110"/>
      <c r="AG471" s="110"/>
      <c r="AH471" s="110"/>
    </row>
    <row r="472" spans="1:34" s="115" customFormat="1" ht="15.75" customHeight="1" x14ac:dyDescent="0.3">
      <c r="A472" s="113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21"/>
      <c r="Z472" s="121"/>
      <c r="AA472" s="108"/>
      <c r="AB472" s="108"/>
      <c r="AC472" s="108"/>
      <c r="AD472" s="109"/>
      <c r="AE472" s="109"/>
      <c r="AF472" s="110"/>
      <c r="AG472" s="110"/>
      <c r="AH472" s="110"/>
    </row>
    <row r="473" spans="1:34" s="115" customFormat="1" ht="15.75" customHeight="1" x14ac:dyDescent="0.3">
      <c r="A473" s="113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21"/>
      <c r="Z473" s="121"/>
      <c r="AA473" s="108"/>
      <c r="AB473" s="108"/>
      <c r="AC473" s="108"/>
      <c r="AD473" s="109"/>
      <c r="AE473" s="109"/>
      <c r="AF473" s="110"/>
      <c r="AG473" s="110"/>
      <c r="AH473" s="110"/>
    </row>
    <row r="474" spans="1:34" s="115" customFormat="1" ht="15.75" customHeight="1" x14ac:dyDescent="0.3">
      <c r="A474" s="113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21"/>
      <c r="Z474" s="121"/>
      <c r="AA474" s="108"/>
      <c r="AB474" s="108"/>
      <c r="AC474" s="108"/>
      <c r="AD474" s="109"/>
      <c r="AE474" s="109"/>
      <c r="AF474" s="110"/>
      <c r="AG474" s="110"/>
      <c r="AH474" s="110"/>
    </row>
    <row r="475" spans="1:34" s="115" customFormat="1" ht="15.75" customHeight="1" x14ac:dyDescent="0.3">
      <c r="A475" s="113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21"/>
      <c r="Z475" s="121"/>
      <c r="AA475" s="108"/>
      <c r="AB475" s="108"/>
      <c r="AC475" s="108"/>
      <c r="AD475" s="109"/>
      <c r="AE475" s="109"/>
      <c r="AF475" s="110"/>
      <c r="AG475" s="110"/>
      <c r="AH475" s="110"/>
    </row>
    <row r="476" spans="1:34" s="115" customFormat="1" ht="15.75" customHeight="1" x14ac:dyDescent="0.3">
      <c r="A476" s="113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21"/>
      <c r="Z476" s="121"/>
      <c r="AA476" s="108"/>
      <c r="AB476" s="108"/>
      <c r="AC476" s="108"/>
      <c r="AD476" s="109"/>
      <c r="AE476" s="109"/>
      <c r="AF476" s="110"/>
      <c r="AG476" s="110"/>
      <c r="AH476" s="110"/>
    </row>
    <row r="477" spans="1:34" s="115" customFormat="1" ht="15.75" customHeight="1" x14ac:dyDescent="0.3">
      <c r="A477" s="113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21"/>
      <c r="Z477" s="121"/>
      <c r="AA477" s="108"/>
      <c r="AB477" s="108"/>
      <c r="AC477" s="108"/>
      <c r="AD477" s="109"/>
      <c r="AE477" s="109"/>
      <c r="AF477" s="110"/>
      <c r="AG477" s="110"/>
      <c r="AH477" s="110"/>
    </row>
    <row r="478" spans="1:34" s="115" customFormat="1" ht="15.75" customHeight="1" x14ac:dyDescent="0.3">
      <c r="A478" s="113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21"/>
      <c r="Z478" s="121"/>
      <c r="AA478" s="108"/>
      <c r="AB478" s="108"/>
      <c r="AC478" s="108"/>
      <c r="AD478" s="109"/>
      <c r="AE478" s="109"/>
      <c r="AF478" s="110"/>
      <c r="AG478" s="110"/>
      <c r="AH478" s="110"/>
    </row>
    <row r="479" spans="1:34" s="115" customFormat="1" ht="15.75" customHeight="1" x14ac:dyDescent="0.3">
      <c r="A479" s="113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21"/>
      <c r="Z479" s="121"/>
      <c r="AA479" s="108"/>
      <c r="AB479" s="108"/>
      <c r="AC479" s="108"/>
      <c r="AD479" s="109"/>
      <c r="AE479" s="109"/>
      <c r="AF479" s="110"/>
      <c r="AG479" s="110"/>
      <c r="AH479" s="110"/>
    </row>
    <row r="480" spans="1:34" s="115" customFormat="1" ht="15.75" customHeight="1" x14ac:dyDescent="0.3">
      <c r="A480" s="113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21"/>
      <c r="Z480" s="121"/>
      <c r="AA480" s="108"/>
      <c r="AB480" s="108"/>
      <c r="AC480" s="108"/>
      <c r="AD480" s="109"/>
      <c r="AE480" s="109"/>
      <c r="AF480" s="110"/>
      <c r="AG480" s="110"/>
      <c r="AH480" s="110"/>
    </row>
    <row r="481" spans="1:34" s="115" customFormat="1" ht="15.75" customHeight="1" x14ac:dyDescent="0.3">
      <c r="A481" s="113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21"/>
      <c r="Z481" s="121"/>
      <c r="AA481" s="108"/>
      <c r="AB481" s="108"/>
      <c r="AC481" s="108"/>
      <c r="AD481" s="109"/>
      <c r="AE481" s="109"/>
      <c r="AF481" s="110"/>
      <c r="AG481" s="110"/>
      <c r="AH481" s="110"/>
    </row>
    <row r="482" spans="1:34" s="115" customFormat="1" ht="15.75" customHeight="1" x14ac:dyDescent="0.3">
      <c r="A482" s="113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21"/>
      <c r="Z482" s="121"/>
      <c r="AA482" s="108"/>
      <c r="AB482" s="108"/>
      <c r="AC482" s="108"/>
      <c r="AD482" s="109"/>
      <c r="AE482" s="109"/>
      <c r="AF482" s="110"/>
      <c r="AG482" s="110"/>
      <c r="AH482" s="110"/>
    </row>
    <row r="483" spans="1:34" s="115" customFormat="1" ht="15.75" customHeight="1" x14ac:dyDescent="0.3">
      <c r="A483" s="113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21"/>
      <c r="Z483" s="121"/>
      <c r="AA483" s="108"/>
      <c r="AB483" s="108"/>
      <c r="AC483" s="108"/>
      <c r="AD483" s="109"/>
      <c r="AE483" s="109"/>
      <c r="AF483" s="110"/>
      <c r="AG483" s="110"/>
      <c r="AH483" s="110"/>
    </row>
    <row r="484" spans="1:34" s="115" customFormat="1" ht="15.75" customHeight="1" x14ac:dyDescent="0.3">
      <c r="A484" s="113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21"/>
      <c r="Z484" s="121"/>
      <c r="AA484" s="108"/>
      <c r="AB484" s="108"/>
      <c r="AC484" s="108"/>
      <c r="AD484" s="109"/>
      <c r="AE484" s="109"/>
      <c r="AF484" s="110"/>
      <c r="AG484" s="110"/>
      <c r="AH484" s="110"/>
    </row>
    <row r="485" spans="1:34" s="115" customFormat="1" ht="15.75" customHeight="1" x14ac:dyDescent="0.3">
      <c r="A485" s="113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21"/>
      <c r="Z485" s="121"/>
      <c r="AA485" s="108"/>
      <c r="AB485" s="108"/>
      <c r="AC485" s="108"/>
      <c r="AD485" s="109"/>
      <c r="AE485" s="109"/>
      <c r="AF485" s="110"/>
      <c r="AG485" s="110"/>
      <c r="AH485" s="110"/>
    </row>
    <row r="486" spans="1:34" s="115" customFormat="1" ht="15.75" customHeight="1" x14ac:dyDescent="0.3">
      <c r="A486" s="113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21"/>
      <c r="Z486" s="121"/>
      <c r="AA486" s="108"/>
      <c r="AB486" s="108"/>
      <c r="AC486" s="108"/>
      <c r="AD486" s="109"/>
      <c r="AE486" s="109"/>
      <c r="AF486" s="110"/>
      <c r="AG486" s="110"/>
      <c r="AH486" s="110"/>
    </row>
    <row r="487" spans="1:34" s="115" customFormat="1" ht="15.75" customHeight="1" x14ac:dyDescent="0.3">
      <c r="A487" s="113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21"/>
      <c r="Z487" s="121"/>
      <c r="AA487" s="108"/>
      <c r="AB487" s="108"/>
      <c r="AC487" s="108"/>
      <c r="AD487" s="109"/>
      <c r="AE487" s="109"/>
      <c r="AF487" s="110"/>
      <c r="AG487" s="110"/>
      <c r="AH487" s="110"/>
    </row>
    <row r="488" spans="1:34" s="115" customFormat="1" ht="15.75" customHeight="1" x14ac:dyDescent="0.3">
      <c r="A488" s="113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21"/>
      <c r="Z488" s="121"/>
      <c r="AA488" s="108"/>
      <c r="AB488" s="108"/>
      <c r="AC488" s="108"/>
      <c r="AD488" s="109"/>
      <c r="AE488" s="109"/>
      <c r="AF488" s="110"/>
      <c r="AG488" s="110"/>
      <c r="AH488" s="110"/>
    </row>
    <row r="489" spans="1:34" s="115" customFormat="1" ht="15.75" customHeight="1" x14ac:dyDescent="0.3">
      <c r="A489" s="113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21"/>
      <c r="Z489" s="121"/>
      <c r="AA489" s="108"/>
      <c r="AB489" s="108"/>
      <c r="AC489" s="108"/>
      <c r="AD489" s="109"/>
      <c r="AE489" s="109"/>
      <c r="AF489" s="110"/>
      <c r="AG489" s="110"/>
      <c r="AH489" s="110"/>
    </row>
    <row r="490" spans="1:34" s="115" customFormat="1" ht="15.75" customHeight="1" x14ac:dyDescent="0.3">
      <c r="A490" s="113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21"/>
      <c r="Z490" s="121"/>
      <c r="AA490" s="108"/>
      <c r="AB490" s="108"/>
      <c r="AC490" s="108"/>
      <c r="AD490" s="109"/>
      <c r="AE490" s="109"/>
      <c r="AF490" s="110"/>
      <c r="AG490" s="110"/>
      <c r="AH490" s="110"/>
    </row>
    <row r="491" spans="1:34" s="115" customFormat="1" ht="15.75" customHeight="1" x14ac:dyDescent="0.3">
      <c r="A491" s="113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21"/>
      <c r="Z491" s="121"/>
      <c r="AA491" s="108"/>
      <c r="AB491" s="108"/>
      <c r="AC491" s="108"/>
      <c r="AD491" s="109"/>
      <c r="AE491" s="109"/>
      <c r="AF491" s="110"/>
      <c r="AG491" s="110"/>
      <c r="AH491" s="110"/>
    </row>
    <row r="492" spans="1:34" s="115" customFormat="1" ht="15.75" customHeight="1" x14ac:dyDescent="0.3">
      <c r="A492" s="113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21"/>
      <c r="Z492" s="121"/>
      <c r="AA492" s="108"/>
      <c r="AB492" s="108"/>
      <c r="AC492" s="108"/>
      <c r="AD492" s="109"/>
      <c r="AE492" s="109"/>
      <c r="AF492" s="110"/>
      <c r="AG492" s="110"/>
      <c r="AH492" s="110"/>
    </row>
    <row r="493" spans="1:34" s="115" customFormat="1" ht="15.75" customHeight="1" x14ac:dyDescent="0.3">
      <c r="A493" s="113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21"/>
      <c r="Z493" s="121"/>
      <c r="AA493" s="108"/>
      <c r="AB493" s="108"/>
      <c r="AC493" s="108"/>
      <c r="AD493" s="109"/>
      <c r="AE493" s="109"/>
      <c r="AF493" s="110"/>
      <c r="AG493" s="110"/>
      <c r="AH493" s="110"/>
    </row>
    <row r="494" spans="1:34" s="115" customFormat="1" ht="15.75" customHeight="1" x14ac:dyDescent="0.3">
      <c r="A494" s="113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21"/>
      <c r="Z494" s="121"/>
      <c r="AA494" s="108"/>
      <c r="AB494" s="108"/>
      <c r="AC494" s="108"/>
      <c r="AD494" s="109"/>
      <c r="AE494" s="109"/>
      <c r="AF494" s="110"/>
      <c r="AG494" s="110"/>
      <c r="AH494" s="110"/>
    </row>
    <row r="495" spans="1:34" s="115" customFormat="1" ht="15.75" customHeight="1" x14ac:dyDescent="0.3">
      <c r="A495" s="113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21"/>
      <c r="Z495" s="121"/>
      <c r="AA495" s="108"/>
      <c r="AB495" s="108"/>
      <c r="AC495" s="108"/>
      <c r="AD495" s="109"/>
      <c r="AE495" s="109"/>
      <c r="AF495" s="110"/>
      <c r="AG495" s="110"/>
      <c r="AH495" s="110"/>
    </row>
    <row r="496" spans="1:34" s="115" customFormat="1" ht="15.75" customHeight="1" x14ac:dyDescent="0.3">
      <c r="A496" s="113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21"/>
      <c r="Z496" s="121"/>
      <c r="AA496" s="108"/>
      <c r="AB496" s="108"/>
      <c r="AC496" s="108"/>
      <c r="AD496" s="109"/>
      <c r="AE496" s="109"/>
      <c r="AF496" s="110"/>
      <c r="AG496" s="110"/>
      <c r="AH496" s="110"/>
    </row>
    <row r="497" spans="1:34" s="115" customFormat="1" ht="15.75" customHeight="1" x14ac:dyDescent="0.3">
      <c r="A497" s="113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21"/>
      <c r="Z497" s="121"/>
      <c r="AA497" s="108"/>
      <c r="AB497" s="108"/>
      <c r="AC497" s="108"/>
      <c r="AD497" s="109"/>
      <c r="AE497" s="109"/>
      <c r="AF497" s="110"/>
      <c r="AG497" s="110"/>
      <c r="AH497" s="110"/>
    </row>
    <row r="498" spans="1:34" s="115" customFormat="1" ht="15.75" customHeight="1" x14ac:dyDescent="0.3">
      <c r="A498" s="113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21"/>
      <c r="Z498" s="121"/>
      <c r="AA498" s="108"/>
      <c r="AB498" s="108"/>
      <c r="AC498" s="108"/>
      <c r="AD498" s="109"/>
      <c r="AE498" s="109"/>
      <c r="AF498" s="110"/>
      <c r="AG498" s="110"/>
      <c r="AH498" s="110"/>
    </row>
    <row r="499" spans="1:34" s="115" customFormat="1" ht="15.75" customHeight="1" x14ac:dyDescent="0.3">
      <c r="A499" s="113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21"/>
      <c r="Z499" s="121"/>
      <c r="AA499" s="108"/>
      <c r="AB499" s="108"/>
      <c r="AC499" s="108"/>
      <c r="AD499" s="109"/>
      <c r="AE499" s="109"/>
      <c r="AF499" s="110"/>
      <c r="AG499" s="110"/>
      <c r="AH499" s="110"/>
    </row>
    <row r="500" spans="1:34" s="115" customFormat="1" ht="15.75" customHeight="1" x14ac:dyDescent="0.3">
      <c r="A500" s="113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21"/>
      <c r="Z500" s="121"/>
      <c r="AA500" s="108"/>
      <c r="AB500" s="108"/>
      <c r="AC500" s="108"/>
      <c r="AD500" s="109"/>
      <c r="AE500" s="109"/>
      <c r="AF500" s="110"/>
      <c r="AG500" s="110"/>
      <c r="AH500" s="110"/>
    </row>
    <row r="501" spans="1:34" s="115" customFormat="1" ht="15.75" customHeight="1" x14ac:dyDescent="0.3">
      <c r="A501" s="113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21"/>
      <c r="Z501" s="121"/>
      <c r="AA501" s="108"/>
      <c r="AB501" s="108"/>
      <c r="AC501" s="108"/>
      <c r="AD501" s="109"/>
      <c r="AE501" s="109"/>
      <c r="AF501" s="110"/>
      <c r="AG501" s="110"/>
      <c r="AH501" s="110"/>
    </row>
    <row r="502" spans="1:34" s="115" customFormat="1" ht="15.75" customHeight="1" x14ac:dyDescent="0.3">
      <c r="A502" s="113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21"/>
      <c r="Z502" s="121"/>
      <c r="AA502" s="108"/>
      <c r="AB502" s="108"/>
      <c r="AC502" s="108"/>
      <c r="AD502" s="109"/>
      <c r="AE502" s="109"/>
      <c r="AF502" s="110"/>
      <c r="AG502" s="110"/>
      <c r="AH502" s="110"/>
    </row>
    <row r="503" spans="1:34" s="115" customFormat="1" ht="15.75" customHeight="1" x14ac:dyDescent="0.3">
      <c r="A503" s="113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21"/>
      <c r="Z503" s="121"/>
      <c r="AA503" s="108"/>
      <c r="AB503" s="108"/>
      <c r="AC503" s="108"/>
      <c r="AD503" s="109"/>
      <c r="AE503" s="109"/>
      <c r="AF503" s="110"/>
      <c r="AG503" s="110"/>
      <c r="AH503" s="110"/>
    </row>
    <row r="504" spans="1:34" s="115" customFormat="1" ht="15.75" customHeight="1" x14ac:dyDescent="0.3">
      <c r="A504" s="113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21"/>
      <c r="Z504" s="121"/>
      <c r="AA504" s="108"/>
      <c r="AB504" s="108"/>
      <c r="AC504" s="108"/>
      <c r="AD504" s="109"/>
      <c r="AE504" s="109"/>
      <c r="AF504" s="110"/>
      <c r="AG504" s="110"/>
      <c r="AH504" s="110"/>
    </row>
    <row r="505" spans="1:34" s="115" customFormat="1" ht="15.75" customHeight="1" x14ac:dyDescent="0.3">
      <c r="A505" s="113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21"/>
      <c r="Z505" s="121"/>
      <c r="AA505" s="108"/>
      <c r="AB505" s="108"/>
      <c r="AC505" s="108"/>
      <c r="AD505" s="109"/>
      <c r="AE505" s="109"/>
      <c r="AF505" s="110"/>
      <c r="AG505" s="110"/>
      <c r="AH505" s="110"/>
    </row>
    <row r="506" spans="1:34" s="115" customFormat="1" ht="15.75" customHeight="1" x14ac:dyDescent="0.3">
      <c r="A506" s="113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21"/>
      <c r="Z506" s="121"/>
      <c r="AA506" s="108"/>
      <c r="AB506" s="108"/>
      <c r="AC506" s="108"/>
      <c r="AD506" s="109"/>
      <c r="AE506" s="109"/>
      <c r="AF506" s="110"/>
      <c r="AG506" s="110"/>
      <c r="AH506" s="110"/>
    </row>
    <row r="507" spans="1:34" s="115" customFormat="1" ht="15.75" customHeight="1" x14ac:dyDescent="0.3">
      <c r="A507" s="113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21"/>
      <c r="Z507" s="121"/>
      <c r="AA507" s="108"/>
      <c r="AB507" s="108"/>
      <c r="AC507" s="108"/>
      <c r="AD507" s="109"/>
      <c r="AE507" s="109"/>
      <c r="AF507" s="110"/>
      <c r="AG507" s="110"/>
      <c r="AH507" s="110"/>
    </row>
    <row r="508" spans="1:34" s="115" customFormat="1" ht="15.75" customHeight="1" x14ac:dyDescent="0.3">
      <c r="A508" s="113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21"/>
      <c r="Z508" s="121"/>
      <c r="AA508" s="108"/>
      <c r="AB508" s="108"/>
      <c r="AC508" s="108"/>
      <c r="AD508" s="109"/>
      <c r="AE508" s="109"/>
      <c r="AF508" s="110"/>
      <c r="AG508" s="110"/>
      <c r="AH508" s="110"/>
    </row>
    <row r="509" spans="1:34" s="115" customFormat="1" ht="15.75" customHeight="1" x14ac:dyDescent="0.3">
      <c r="A509" s="113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21"/>
      <c r="Z509" s="121"/>
      <c r="AA509" s="108"/>
      <c r="AB509" s="108"/>
      <c r="AC509" s="108"/>
      <c r="AD509" s="109"/>
      <c r="AE509" s="109"/>
      <c r="AF509" s="110"/>
      <c r="AG509" s="110"/>
      <c r="AH509" s="110"/>
    </row>
    <row r="510" spans="1:34" s="115" customFormat="1" ht="15.75" customHeight="1" x14ac:dyDescent="0.3">
      <c r="A510" s="113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21"/>
      <c r="Z510" s="121"/>
      <c r="AA510" s="108"/>
      <c r="AB510" s="108"/>
      <c r="AC510" s="108"/>
      <c r="AD510" s="109"/>
      <c r="AE510" s="109"/>
      <c r="AF510" s="110"/>
      <c r="AG510" s="110"/>
      <c r="AH510" s="110"/>
    </row>
    <row r="511" spans="1:34" s="115" customFormat="1" ht="15.75" customHeight="1" x14ac:dyDescent="0.3">
      <c r="A511" s="113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21"/>
      <c r="Z511" s="121"/>
      <c r="AA511" s="108"/>
      <c r="AB511" s="108"/>
      <c r="AC511" s="108"/>
      <c r="AD511" s="109"/>
      <c r="AE511" s="109"/>
      <c r="AF511" s="110"/>
      <c r="AG511" s="110"/>
      <c r="AH511" s="110"/>
    </row>
    <row r="512" spans="1:34" s="115" customFormat="1" ht="15.75" customHeight="1" x14ac:dyDescent="0.3">
      <c r="A512" s="113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21"/>
      <c r="Z512" s="121"/>
      <c r="AA512" s="108"/>
      <c r="AB512" s="108"/>
      <c r="AC512" s="108"/>
      <c r="AD512" s="109"/>
      <c r="AE512" s="109"/>
      <c r="AF512" s="110"/>
      <c r="AG512" s="110"/>
      <c r="AH512" s="110"/>
    </row>
    <row r="513" spans="1:34" s="115" customFormat="1" ht="15.75" customHeight="1" x14ac:dyDescent="0.3">
      <c r="A513" s="113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21"/>
      <c r="Z513" s="121"/>
      <c r="AA513" s="108"/>
      <c r="AB513" s="108"/>
      <c r="AC513" s="108"/>
      <c r="AD513" s="109"/>
      <c r="AE513" s="109"/>
      <c r="AF513" s="110"/>
      <c r="AG513" s="110"/>
      <c r="AH513" s="110"/>
    </row>
    <row r="514" spans="1:34" s="115" customFormat="1" ht="15.75" customHeight="1" x14ac:dyDescent="0.3">
      <c r="A514" s="113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21"/>
      <c r="Z514" s="121"/>
      <c r="AA514" s="108"/>
      <c r="AB514" s="108"/>
      <c r="AC514" s="108"/>
      <c r="AD514" s="109"/>
      <c r="AE514" s="109"/>
      <c r="AF514" s="110"/>
      <c r="AG514" s="110"/>
      <c r="AH514" s="110"/>
    </row>
    <row r="515" spans="1:34" s="115" customFormat="1" ht="15.75" customHeight="1" x14ac:dyDescent="0.3">
      <c r="A515" s="113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21"/>
      <c r="Z515" s="121"/>
      <c r="AA515" s="108"/>
      <c r="AB515" s="108"/>
      <c r="AC515" s="108"/>
      <c r="AD515" s="109"/>
      <c r="AE515" s="109"/>
      <c r="AF515" s="110"/>
      <c r="AG515" s="110"/>
      <c r="AH515" s="110"/>
    </row>
    <row r="516" spans="1:34" s="115" customFormat="1" ht="15.75" customHeight="1" x14ac:dyDescent="0.3">
      <c r="A516" s="113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21"/>
      <c r="Z516" s="121"/>
      <c r="AA516" s="108"/>
      <c r="AB516" s="108"/>
      <c r="AC516" s="108"/>
      <c r="AD516" s="109"/>
      <c r="AE516" s="109"/>
      <c r="AF516" s="110"/>
      <c r="AG516" s="110"/>
      <c r="AH516" s="110"/>
    </row>
    <row r="517" spans="1:34" s="115" customFormat="1" ht="15.75" customHeight="1" x14ac:dyDescent="0.3">
      <c r="A517" s="113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21"/>
      <c r="Z517" s="121"/>
      <c r="AA517" s="108"/>
      <c r="AB517" s="108"/>
      <c r="AC517" s="108"/>
      <c r="AD517" s="109"/>
      <c r="AE517" s="109"/>
      <c r="AF517" s="110"/>
      <c r="AG517" s="110"/>
      <c r="AH517" s="110"/>
    </row>
    <row r="518" spans="1:34" s="115" customFormat="1" ht="15.75" customHeight="1" x14ac:dyDescent="0.3">
      <c r="A518" s="113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21"/>
      <c r="Z518" s="121"/>
      <c r="AA518" s="108"/>
      <c r="AB518" s="108"/>
      <c r="AC518" s="108"/>
      <c r="AD518" s="109"/>
      <c r="AE518" s="109"/>
      <c r="AF518" s="110"/>
      <c r="AG518" s="110"/>
      <c r="AH518" s="110"/>
    </row>
    <row r="519" spans="1:34" s="115" customFormat="1" ht="15.75" customHeight="1" x14ac:dyDescent="0.3">
      <c r="A519" s="113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21"/>
      <c r="Z519" s="121"/>
      <c r="AA519" s="108"/>
      <c r="AB519" s="108"/>
      <c r="AC519" s="108"/>
      <c r="AD519" s="109"/>
      <c r="AE519" s="109"/>
      <c r="AF519" s="110"/>
      <c r="AG519" s="110"/>
      <c r="AH519" s="110"/>
    </row>
    <row r="520" spans="1:34" s="115" customFormat="1" ht="15.75" customHeight="1" x14ac:dyDescent="0.3">
      <c r="A520" s="113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21"/>
      <c r="Z520" s="121"/>
      <c r="AA520" s="108"/>
      <c r="AB520" s="108"/>
      <c r="AC520" s="108"/>
      <c r="AD520" s="109"/>
      <c r="AE520" s="109"/>
      <c r="AF520" s="110"/>
      <c r="AG520" s="110"/>
      <c r="AH520" s="110"/>
    </row>
    <row r="521" spans="1:34" s="115" customFormat="1" ht="15.75" customHeight="1" x14ac:dyDescent="0.3">
      <c r="A521" s="113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21"/>
      <c r="Z521" s="121"/>
      <c r="AA521" s="108"/>
      <c r="AB521" s="108"/>
      <c r="AC521" s="108"/>
      <c r="AD521" s="109"/>
      <c r="AE521" s="109"/>
      <c r="AF521" s="110"/>
      <c r="AG521" s="110"/>
      <c r="AH521" s="110"/>
    </row>
    <row r="522" spans="1:34" s="115" customFormat="1" ht="15.75" customHeight="1" x14ac:dyDescent="0.3">
      <c r="A522" s="113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21"/>
      <c r="Z522" s="121"/>
      <c r="AA522" s="108"/>
      <c r="AB522" s="108"/>
      <c r="AC522" s="108"/>
      <c r="AD522" s="109"/>
      <c r="AE522" s="109"/>
      <c r="AF522" s="110"/>
      <c r="AG522" s="110"/>
      <c r="AH522" s="110"/>
    </row>
    <row r="523" spans="1:34" s="115" customFormat="1" ht="15.75" customHeight="1" x14ac:dyDescent="0.3">
      <c r="A523" s="113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21"/>
      <c r="Z523" s="121"/>
      <c r="AA523" s="108"/>
      <c r="AB523" s="108"/>
      <c r="AC523" s="108"/>
      <c r="AD523" s="109"/>
      <c r="AE523" s="109"/>
      <c r="AF523" s="110"/>
      <c r="AG523" s="110"/>
      <c r="AH523" s="110"/>
    </row>
    <row r="524" spans="1:34" s="115" customFormat="1" ht="15.75" customHeight="1" x14ac:dyDescent="0.3">
      <c r="A524" s="113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21"/>
      <c r="Z524" s="121"/>
      <c r="AA524" s="108"/>
      <c r="AB524" s="108"/>
      <c r="AC524" s="108"/>
      <c r="AD524" s="109"/>
      <c r="AE524" s="109"/>
      <c r="AF524" s="110"/>
      <c r="AG524" s="110"/>
      <c r="AH524" s="110"/>
    </row>
    <row r="525" spans="1:34" s="115" customFormat="1" ht="15.75" customHeight="1" x14ac:dyDescent="0.3">
      <c r="A525" s="113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21"/>
      <c r="Z525" s="121"/>
      <c r="AA525" s="108"/>
      <c r="AB525" s="108"/>
      <c r="AC525" s="108"/>
      <c r="AD525" s="109"/>
      <c r="AE525" s="109"/>
      <c r="AF525" s="110"/>
      <c r="AG525" s="110"/>
      <c r="AH525" s="110"/>
    </row>
    <row r="526" spans="1:34" s="115" customFormat="1" ht="15.75" customHeight="1" x14ac:dyDescent="0.3">
      <c r="A526" s="113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21"/>
      <c r="Z526" s="121"/>
      <c r="AA526" s="108"/>
      <c r="AB526" s="108"/>
      <c r="AC526" s="108"/>
      <c r="AD526" s="109"/>
      <c r="AE526" s="109"/>
      <c r="AF526" s="110"/>
      <c r="AG526" s="110"/>
      <c r="AH526" s="110"/>
    </row>
    <row r="527" spans="1:34" s="115" customFormat="1" ht="15.75" customHeight="1" x14ac:dyDescent="0.3">
      <c r="A527" s="113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21"/>
      <c r="Z527" s="121"/>
      <c r="AA527" s="108"/>
      <c r="AB527" s="108"/>
      <c r="AC527" s="108"/>
      <c r="AD527" s="109"/>
      <c r="AE527" s="109"/>
      <c r="AF527" s="110"/>
      <c r="AG527" s="110"/>
      <c r="AH527" s="110"/>
    </row>
    <row r="528" spans="1:34" s="115" customFormat="1" ht="15.75" customHeight="1" x14ac:dyDescent="0.3">
      <c r="A528" s="113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21"/>
      <c r="Z528" s="121"/>
      <c r="AA528" s="108"/>
      <c r="AB528" s="108"/>
      <c r="AC528" s="108"/>
      <c r="AD528" s="109"/>
      <c r="AE528" s="109"/>
      <c r="AF528" s="110"/>
      <c r="AG528" s="110"/>
      <c r="AH528" s="110"/>
    </row>
    <row r="529" spans="1:34" s="115" customFormat="1" ht="15.75" customHeight="1" x14ac:dyDescent="0.3">
      <c r="A529" s="113"/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21"/>
      <c r="Z529" s="121"/>
      <c r="AA529" s="108"/>
      <c r="AB529" s="108"/>
      <c r="AC529" s="108"/>
      <c r="AD529" s="109"/>
      <c r="AE529" s="109"/>
      <c r="AF529" s="110"/>
      <c r="AG529" s="110"/>
      <c r="AH529" s="110"/>
    </row>
    <row r="530" spans="1:34" s="115" customFormat="1" ht="15.75" customHeight="1" x14ac:dyDescent="0.3">
      <c r="A530" s="113"/>
      <c r="B530" s="108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21"/>
      <c r="Z530" s="121"/>
      <c r="AA530" s="108"/>
      <c r="AB530" s="108"/>
      <c r="AC530" s="108"/>
      <c r="AD530" s="109"/>
      <c r="AE530" s="109"/>
      <c r="AF530" s="110"/>
      <c r="AG530" s="110"/>
      <c r="AH530" s="110"/>
    </row>
    <row r="531" spans="1:34" s="115" customFormat="1" ht="15.75" customHeight="1" x14ac:dyDescent="0.3">
      <c r="A531" s="113"/>
      <c r="B531" s="108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21"/>
      <c r="Z531" s="121"/>
      <c r="AA531" s="108"/>
      <c r="AB531" s="108"/>
      <c r="AC531" s="108"/>
      <c r="AD531" s="109"/>
      <c r="AE531" s="109"/>
      <c r="AF531" s="110"/>
      <c r="AG531" s="110"/>
      <c r="AH531" s="110"/>
    </row>
    <row r="532" spans="1:34" s="115" customFormat="1" ht="15.75" customHeight="1" x14ac:dyDescent="0.3">
      <c r="A532" s="113"/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21"/>
      <c r="Z532" s="121"/>
      <c r="AA532" s="108"/>
      <c r="AB532" s="108"/>
      <c r="AC532" s="108"/>
      <c r="AD532" s="109"/>
      <c r="AE532" s="109"/>
      <c r="AF532" s="110"/>
      <c r="AG532" s="110"/>
      <c r="AH532" s="110"/>
    </row>
    <row r="533" spans="1:34" s="115" customFormat="1" ht="15.75" customHeight="1" x14ac:dyDescent="0.3">
      <c r="A533" s="113"/>
      <c r="B533" s="108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21"/>
      <c r="Z533" s="121"/>
      <c r="AA533" s="108"/>
      <c r="AB533" s="108"/>
      <c r="AC533" s="108"/>
      <c r="AD533" s="109"/>
      <c r="AE533" s="109"/>
      <c r="AF533" s="110"/>
      <c r="AG533" s="110"/>
      <c r="AH533" s="110"/>
    </row>
    <row r="534" spans="1:34" s="115" customFormat="1" ht="15.75" customHeight="1" x14ac:dyDescent="0.3">
      <c r="A534" s="113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21"/>
      <c r="Z534" s="121"/>
      <c r="AA534" s="108"/>
      <c r="AB534" s="108"/>
      <c r="AC534" s="108"/>
      <c r="AD534" s="109"/>
      <c r="AE534" s="109"/>
      <c r="AF534" s="110"/>
      <c r="AG534" s="110"/>
      <c r="AH534" s="110"/>
    </row>
    <row r="535" spans="1:34" s="115" customFormat="1" ht="15.75" customHeight="1" x14ac:dyDescent="0.3">
      <c r="A535" s="113"/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21"/>
      <c r="Z535" s="121"/>
      <c r="AA535" s="108"/>
      <c r="AB535" s="108"/>
      <c r="AC535" s="108"/>
      <c r="AD535" s="109"/>
      <c r="AE535" s="109"/>
      <c r="AF535" s="110"/>
      <c r="AG535" s="110"/>
      <c r="AH535" s="110"/>
    </row>
    <row r="536" spans="1:34" s="115" customFormat="1" ht="15.75" customHeight="1" x14ac:dyDescent="0.3">
      <c r="A536" s="113"/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21"/>
      <c r="Z536" s="121"/>
      <c r="AA536" s="108"/>
      <c r="AB536" s="108"/>
      <c r="AC536" s="108"/>
      <c r="AD536" s="109"/>
      <c r="AE536" s="109"/>
      <c r="AF536" s="110"/>
      <c r="AG536" s="110"/>
      <c r="AH536" s="110"/>
    </row>
    <row r="537" spans="1:34" s="115" customFormat="1" ht="15.75" customHeight="1" x14ac:dyDescent="0.3">
      <c r="A537" s="113"/>
      <c r="B537" s="108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21"/>
      <c r="Z537" s="121"/>
      <c r="AA537" s="108"/>
      <c r="AB537" s="108"/>
      <c r="AC537" s="108"/>
      <c r="AD537" s="109"/>
      <c r="AE537" s="109"/>
      <c r="AF537" s="110"/>
      <c r="AG537" s="110"/>
      <c r="AH537" s="110"/>
    </row>
    <row r="538" spans="1:34" s="115" customFormat="1" ht="15.75" customHeight="1" x14ac:dyDescent="0.3">
      <c r="A538" s="113"/>
      <c r="B538" s="108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21"/>
      <c r="Z538" s="121"/>
      <c r="AA538" s="108"/>
      <c r="AB538" s="108"/>
      <c r="AC538" s="108"/>
      <c r="AD538" s="109"/>
      <c r="AE538" s="109"/>
      <c r="AF538" s="110"/>
      <c r="AG538" s="110"/>
      <c r="AH538" s="110"/>
    </row>
    <row r="539" spans="1:34" s="115" customFormat="1" ht="15.75" customHeight="1" x14ac:dyDescent="0.3">
      <c r="A539" s="113"/>
      <c r="B539" s="108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21"/>
      <c r="Z539" s="121"/>
      <c r="AA539" s="108"/>
      <c r="AB539" s="108"/>
      <c r="AC539" s="108"/>
      <c r="AD539" s="109"/>
      <c r="AE539" s="109"/>
      <c r="AF539" s="110"/>
      <c r="AG539" s="110"/>
      <c r="AH539" s="110"/>
    </row>
    <row r="540" spans="1:34" s="115" customFormat="1" ht="15.75" customHeight="1" x14ac:dyDescent="0.3">
      <c r="A540" s="113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21"/>
      <c r="Z540" s="121"/>
      <c r="AA540" s="108"/>
      <c r="AB540" s="108"/>
      <c r="AC540" s="108"/>
      <c r="AD540" s="109"/>
      <c r="AE540" s="109"/>
      <c r="AF540" s="110"/>
      <c r="AG540" s="110"/>
      <c r="AH540" s="110"/>
    </row>
    <row r="541" spans="1:34" s="115" customFormat="1" ht="15.75" customHeight="1" x14ac:dyDescent="0.3">
      <c r="A541" s="113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21"/>
      <c r="Z541" s="121"/>
      <c r="AA541" s="108"/>
      <c r="AB541" s="108"/>
      <c r="AC541" s="108"/>
      <c r="AD541" s="109"/>
      <c r="AE541" s="109"/>
      <c r="AF541" s="110"/>
      <c r="AG541" s="110"/>
      <c r="AH541" s="110"/>
    </row>
    <row r="542" spans="1:34" s="115" customFormat="1" ht="15.75" customHeight="1" x14ac:dyDescent="0.3">
      <c r="A542" s="113"/>
      <c r="B542" s="108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21"/>
      <c r="Z542" s="121"/>
      <c r="AA542" s="108"/>
      <c r="AB542" s="108"/>
      <c r="AC542" s="108"/>
      <c r="AD542" s="109"/>
      <c r="AE542" s="109"/>
      <c r="AF542" s="110"/>
      <c r="AG542" s="110"/>
      <c r="AH542" s="110"/>
    </row>
    <row r="543" spans="1:34" s="115" customFormat="1" ht="15.75" customHeight="1" x14ac:dyDescent="0.3">
      <c r="A543" s="113"/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21"/>
      <c r="Z543" s="121"/>
      <c r="AA543" s="108"/>
      <c r="AB543" s="108"/>
      <c r="AC543" s="108"/>
      <c r="AD543" s="109"/>
      <c r="AE543" s="109"/>
      <c r="AF543" s="110"/>
      <c r="AG543" s="110"/>
      <c r="AH543" s="110"/>
    </row>
    <row r="544" spans="1:34" s="115" customFormat="1" ht="15.75" customHeight="1" x14ac:dyDescent="0.3">
      <c r="A544" s="113"/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21"/>
      <c r="Z544" s="121"/>
      <c r="AA544" s="108"/>
      <c r="AB544" s="108"/>
      <c r="AC544" s="108"/>
      <c r="AD544" s="109"/>
      <c r="AE544" s="109"/>
      <c r="AF544" s="110"/>
      <c r="AG544" s="110"/>
      <c r="AH544" s="110"/>
    </row>
    <row r="545" spans="1:34" s="115" customFormat="1" ht="15.75" customHeight="1" x14ac:dyDescent="0.3">
      <c r="A545" s="113"/>
      <c r="B545" s="108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21"/>
      <c r="Z545" s="121"/>
      <c r="AA545" s="108"/>
      <c r="AB545" s="108"/>
      <c r="AC545" s="108"/>
      <c r="AD545" s="109"/>
      <c r="AE545" s="109"/>
      <c r="AF545" s="110"/>
      <c r="AG545" s="110"/>
      <c r="AH545" s="110"/>
    </row>
    <row r="546" spans="1:34" s="115" customFormat="1" ht="15.75" customHeight="1" x14ac:dyDescent="0.3">
      <c r="A546" s="113"/>
      <c r="B546" s="108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21"/>
      <c r="Z546" s="121"/>
      <c r="AA546" s="108"/>
      <c r="AB546" s="108"/>
      <c r="AC546" s="108"/>
      <c r="AD546" s="109"/>
      <c r="AE546" s="109"/>
      <c r="AF546" s="110"/>
      <c r="AG546" s="110"/>
      <c r="AH546" s="110"/>
    </row>
    <row r="547" spans="1:34" s="115" customFormat="1" ht="15.75" customHeight="1" x14ac:dyDescent="0.3">
      <c r="A547" s="113"/>
      <c r="B547" s="108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21"/>
      <c r="Z547" s="121"/>
      <c r="AA547" s="108"/>
      <c r="AB547" s="108"/>
      <c r="AC547" s="108"/>
      <c r="AD547" s="109"/>
      <c r="AE547" s="109"/>
      <c r="AF547" s="110"/>
      <c r="AG547" s="110"/>
      <c r="AH547" s="110"/>
    </row>
    <row r="548" spans="1:34" s="115" customFormat="1" ht="15.75" customHeight="1" x14ac:dyDescent="0.3">
      <c r="A548" s="113"/>
      <c r="B548" s="108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21"/>
      <c r="Z548" s="121"/>
      <c r="AA548" s="108"/>
      <c r="AB548" s="108"/>
      <c r="AC548" s="108"/>
      <c r="AD548" s="109"/>
      <c r="AE548" s="109"/>
      <c r="AF548" s="110"/>
      <c r="AG548" s="110"/>
      <c r="AH548" s="110"/>
    </row>
    <row r="549" spans="1:34" s="115" customFormat="1" ht="15.75" customHeight="1" x14ac:dyDescent="0.3">
      <c r="A549" s="113"/>
      <c r="B549" s="108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21"/>
      <c r="Z549" s="121"/>
      <c r="AA549" s="108"/>
      <c r="AB549" s="108"/>
      <c r="AC549" s="108"/>
      <c r="AD549" s="109"/>
      <c r="AE549" s="109"/>
      <c r="AF549" s="110"/>
      <c r="AG549" s="110"/>
      <c r="AH549" s="110"/>
    </row>
    <row r="550" spans="1:34" s="115" customFormat="1" ht="15.75" customHeight="1" x14ac:dyDescent="0.3">
      <c r="A550" s="113"/>
      <c r="B550" s="108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21"/>
      <c r="Z550" s="121"/>
      <c r="AA550" s="108"/>
      <c r="AB550" s="108"/>
      <c r="AC550" s="108"/>
      <c r="AD550" s="109"/>
      <c r="AE550" s="109"/>
      <c r="AF550" s="110"/>
      <c r="AG550" s="110"/>
      <c r="AH550" s="110"/>
    </row>
    <row r="551" spans="1:34" s="115" customFormat="1" ht="15.75" customHeight="1" x14ac:dyDescent="0.3">
      <c r="A551" s="113"/>
      <c r="B551" s="108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21"/>
      <c r="Z551" s="121"/>
      <c r="AA551" s="108"/>
      <c r="AB551" s="108"/>
      <c r="AC551" s="108"/>
      <c r="AD551" s="109"/>
      <c r="AE551" s="109"/>
      <c r="AF551" s="110"/>
      <c r="AG551" s="110"/>
      <c r="AH551" s="110"/>
    </row>
    <row r="552" spans="1:34" s="115" customFormat="1" ht="15.75" customHeight="1" x14ac:dyDescent="0.3">
      <c r="A552" s="113"/>
      <c r="B552" s="108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21"/>
      <c r="Z552" s="121"/>
      <c r="AA552" s="108"/>
      <c r="AB552" s="108"/>
      <c r="AC552" s="108"/>
      <c r="AD552" s="109"/>
      <c r="AE552" s="109"/>
      <c r="AF552" s="110"/>
      <c r="AG552" s="110"/>
      <c r="AH552" s="110"/>
    </row>
    <row r="553" spans="1:34" s="115" customFormat="1" ht="15.75" customHeight="1" x14ac:dyDescent="0.3">
      <c r="A553" s="113"/>
      <c r="B553" s="108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21"/>
      <c r="Z553" s="121"/>
      <c r="AA553" s="108"/>
      <c r="AB553" s="108"/>
      <c r="AC553" s="108"/>
      <c r="AD553" s="109"/>
      <c r="AE553" s="109"/>
      <c r="AF553" s="110"/>
      <c r="AG553" s="110"/>
      <c r="AH553" s="110"/>
    </row>
    <row r="554" spans="1:34" s="115" customFormat="1" ht="15.75" customHeight="1" x14ac:dyDescent="0.3">
      <c r="A554" s="113"/>
      <c r="B554" s="108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21"/>
      <c r="Z554" s="121"/>
      <c r="AA554" s="108"/>
      <c r="AB554" s="108"/>
      <c r="AC554" s="108"/>
      <c r="AD554" s="109"/>
      <c r="AE554" s="109"/>
      <c r="AF554" s="110"/>
      <c r="AG554" s="110"/>
      <c r="AH554" s="110"/>
    </row>
    <row r="555" spans="1:34" s="115" customFormat="1" ht="15.75" customHeight="1" x14ac:dyDescent="0.3">
      <c r="A555" s="113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21"/>
      <c r="Z555" s="121"/>
      <c r="AA555" s="108"/>
      <c r="AB555" s="108"/>
      <c r="AC555" s="108"/>
      <c r="AD555" s="109"/>
      <c r="AE555" s="109"/>
      <c r="AF555" s="110"/>
      <c r="AG555" s="110"/>
      <c r="AH555" s="110"/>
    </row>
    <row r="556" spans="1:34" s="115" customFormat="1" ht="15.75" customHeight="1" x14ac:dyDescent="0.3">
      <c r="A556" s="113"/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21"/>
      <c r="Z556" s="121"/>
      <c r="AA556" s="108"/>
      <c r="AB556" s="108"/>
      <c r="AC556" s="108"/>
      <c r="AD556" s="109"/>
      <c r="AE556" s="109"/>
      <c r="AF556" s="110"/>
      <c r="AG556" s="110"/>
      <c r="AH556" s="110"/>
    </row>
    <row r="557" spans="1:34" s="115" customFormat="1" ht="15.75" customHeight="1" x14ac:dyDescent="0.3">
      <c r="A557" s="113"/>
      <c r="B557" s="108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21"/>
      <c r="Z557" s="121"/>
      <c r="AA557" s="108"/>
      <c r="AB557" s="108"/>
      <c r="AC557" s="108"/>
      <c r="AD557" s="109"/>
      <c r="AE557" s="109"/>
      <c r="AF557" s="110"/>
      <c r="AG557" s="110"/>
      <c r="AH557" s="110"/>
    </row>
    <row r="558" spans="1:34" s="115" customFormat="1" ht="15.75" customHeight="1" x14ac:dyDescent="0.3">
      <c r="A558" s="113"/>
      <c r="B558" s="108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21"/>
      <c r="Z558" s="121"/>
      <c r="AA558" s="108"/>
      <c r="AB558" s="108"/>
      <c r="AC558" s="108"/>
      <c r="AD558" s="109"/>
      <c r="AE558" s="109"/>
      <c r="AF558" s="110"/>
      <c r="AG558" s="110"/>
      <c r="AH558" s="110"/>
    </row>
    <row r="559" spans="1:34" s="115" customFormat="1" ht="15.75" customHeight="1" x14ac:dyDescent="0.3">
      <c r="A559" s="113"/>
      <c r="B559" s="108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21"/>
      <c r="Z559" s="121"/>
      <c r="AA559" s="108"/>
      <c r="AB559" s="108"/>
      <c r="AC559" s="108"/>
      <c r="AD559" s="109"/>
      <c r="AE559" s="109"/>
      <c r="AF559" s="110"/>
      <c r="AG559" s="110"/>
      <c r="AH559" s="110"/>
    </row>
    <row r="560" spans="1:34" s="115" customFormat="1" ht="15.75" customHeight="1" x14ac:dyDescent="0.3">
      <c r="A560" s="113"/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21"/>
      <c r="Z560" s="121"/>
      <c r="AA560" s="108"/>
      <c r="AB560" s="108"/>
      <c r="AC560" s="108"/>
      <c r="AD560" s="109"/>
      <c r="AE560" s="109"/>
      <c r="AF560" s="110"/>
      <c r="AG560" s="110"/>
      <c r="AH560" s="110"/>
    </row>
    <row r="561" spans="1:34" s="115" customFormat="1" ht="15.75" customHeight="1" x14ac:dyDescent="0.3">
      <c r="A561" s="113"/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21"/>
      <c r="Z561" s="121"/>
      <c r="AA561" s="108"/>
      <c r="AB561" s="108"/>
      <c r="AC561" s="108"/>
      <c r="AD561" s="109"/>
      <c r="AE561" s="109"/>
      <c r="AF561" s="110"/>
      <c r="AG561" s="110"/>
      <c r="AH561" s="110"/>
    </row>
    <row r="562" spans="1:34" s="115" customFormat="1" ht="15.75" customHeight="1" x14ac:dyDescent="0.3">
      <c r="A562" s="113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21"/>
      <c r="Z562" s="121"/>
      <c r="AA562" s="108"/>
      <c r="AB562" s="108"/>
      <c r="AC562" s="108"/>
      <c r="AD562" s="109"/>
      <c r="AE562" s="109"/>
      <c r="AF562" s="110"/>
      <c r="AG562" s="110"/>
      <c r="AH562" s="110"/>
    </row>
    <row r="563" spans="1:34" s="115" customFormat="1" ht="15.75" customHeight="1" x14ac:dyDescent="0.3">
      <c r="A563" s="113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21"/>
      <c r="Z563" s="121"/>
      <c r="AA563" s="108"/>
      <c r="AB563" s="108"/>
      <c r="AC563" s="108"/>
      <c r="AD563" s="109"/>
      <c r="AE563" s="109"/>
      <c r="AF563" s="110"/>
      <c r="AG563" s="110"/>
      <c r="AH563" s="110"/>
    </row>
    <row r="564" spans="1:34" s="115" customFormat="1" ht="15.75" customHeight="1" x14ac:dyDescent="0.3">
      <c r="A564" s="113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21"/>
      <c r="Z564" s="121"/>
      <c r="AA564" s="108"/>
      <c r="AB564" s="108"/>
      <c r="AC564" s="108"/>
      <c r="AD564" s="109"/>
      <c r="AE564" s="109"/>
      <c r="AF564" s="110"/>
      <c r="AG564" s="110"/>
      <c r="AH564" s="110"/>
    </row>
    <row r="565" spans="1:34" s="115" customFormat="1" ht="15.75" customHeight="1" x14ac:dyDescent="0.3">
      <c r="A565" s="113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21"/>
      <c r="Z565" s="121"/>
      <c r="AA565" s="108"/>
      <c r="AB565" s="108"/>
      <c r="AC565" s="108"/>
      <c r="AD565" s="109"/>
      <c r="AE565" s="109"/>
      <c r="AF565" s="110"/>
      <c r="AG565" s="110"/>
      <c r="AH565" s="110"/>
    </row>
    <row r="566" spans="1:34" s="115" customFormat="1" ht="15.75" customHeight="1" x14ac:dyDescent="0.3">
      <c r="A566" s="113"/>
      <c r="B566" s="108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21"/>
      <c r="Z566" s="121"/>
      <c r="AA566" s="108"/>
      <c r="AB566" s="108"/>
      <c r="AC566" s="108"/>
      <c r="AD566" s="109"/>
      <c r="AE566" s="109"/>
      <c r="AF566" s="110"/>
      <c r="AG566" s="110"/>
      <c r="AH566" s="110"/>
    </row>
    <row r="567" spans="1:34" s="115" customFormat="1" ht="15.75" customHeight="1" x14ac:dyDescent="0.3">
      <c r="A567" s="113"/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21"/>
      <c r="Z567" s="121"/>
      <c r="AA567" s="108"/>
      <c r="AB567" s="108"/>
      <c r="AC567" s="108"/>
      <c r="AD567" s="109"/>
      <c r="AE567" s="109"/>
      <c r="AF567" s="110"/>
      <c r="AG567" s="110"/>
      <c r="AH567" s="110"/>
    </row>
    <row r="568" spans="1:34" s="115" customFormat="1" ht="15.75" customHeight="1" x14ac:dyDescent="0.3">
      <c r="A568" s="113"/>
      <c r="B568" s="108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21"/>
      <c r="Z568" s="121"/>
      <c r="AA568" s="108"/>
      <c r="AB568" s="108"/>
      <c r="AC568" s="108"/>
      <c r="AD568" s="109"/>
      <c r="AE568" s="109"/>
      <c r="AF568" s="110"/>
      <c r="AG568" s="110"/>
      <c r="AH568" s="110"/>
    </row>
    <row r="569" spans="1:34" s="115" customFormat="1" ht="15.75" customHeight="1" x14ac:dyDescent="0.3">
      <c r="A569" s="113"/>
      <c r="B569" s="108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21"/>
      <c r="Z569" s="121"/>
      <c r="AA569" s="108"/>
      <c r="AB569" s="108"/>
      <c r="AC569" s="108"/>
      <c r="AD569" s="109"/>
      <c r="AE569" s="109"/>
      <c r="AF569" s="110"/>
      <c r="AG569" s="110"/>
      <c r="AH569" s="110"/>
    </row>
    <row r="570" spans="1:34" s="115" customFormat="1" ht="15.75" customHeight="1" x14ac:dyDescent="0.3">
      <c r="A570" s="113"/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21"/>
      <c r="Z570" s="121"/>
      <c r="AA570" s="108"/>
      <c r="AB570" s="108"/>
      <c r="AC570" s="108"/>
      <c r="AD570" s="109"/>
      <c r="AE570" s="109"/>
      <c r="AF570" s="110"/>
      <c r="AG570" s="110"/>
      <c r="AH570" s="110"/>
    </row>
    <row r="571" spans="1:34" s="115" customFormat="1" ht="15.75" customHeight="1" x14ac:dyDescent="0.3">
      <c r="A571" s="113"/>
      <c r="B571" s="108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21"/>
      <c r="Z571" s="121"/>
      <c r="AA571" s="108"/>
      <c r="AB571" s="108"/>
      <c r="AC571" s="108"/>
      <c r="AD571" s="109"/>
      <c r="AE571" s="109"/>
      <c r="AF571" s="110"/>
      <c r="AG571" s="110"/>
      <c r="AH571" s="110"/>
    </row>
    <row r="572" spans="1:34" s="115" customFormat="1" ht="15.75" customHeight="1" x14ac:dyDescent="0.3">
      <c r="A572" s="113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21"/>
      <c r="Z572" s="121"/>
      <c r="AA572" s="108"/>
      <c r="AB572" s="108"/>
      <c r="AC572" s="108"/>
      <c r="AD572" s="109"/>
      <c r="AE572" s="109"/>
      <c r="AF572" s="110"/>
      <c r="AG572" s="110"/>
      <c r="AH572" s="110"/>
    </row>
    <row r="573" spans="1:34" s="115" customFormat="1" ht="15.75" customHeight="1" x14ac:dyDescent="0.3">
      <c r="A573" s="113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21"/>
      <c r="Z573" s="121"/>
      <c r="AA573" s="108"/>
      <c r="AB573" s="108"/>
      <c r="AC573" s="108"/>
      <c r="AD573" s="109"/>
      <c r="AE573" s="109"/>
      <c r="AF573" s="110"/>
      <c r="AG573" s="110"/>
      <c r="AH573" s="110"/>
    </row>
    <row r="574" spans="1:34" s="115" customFormat="1" ht="15.75" customHeight="1" x14ac:dyDescent="0.3">
      <c r="A574" s="113"/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21"/>
      <c r="Z574" s="121"/>
      <c r="AA574" s="108"/>
      <c r="AB574" s="108"/>
      <c r="AC574" s="108"/>
      <c r="AD574" s="109"/>
      <c r="AE574" s="109"/>
      <c r="AF574" s="110"/>
      <c r="AG574" s="110"/>
      <c r="AH574" s="110"/>
    </row>
    <row r="575" spans="1:34" s="115" customFormat="1" ht="15.75" customHeight="1" x14ac:dyDescent="0.3">
      <c r="A575" s="113"/>
      <c r="B575" s="108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21"/>
      <c r="Z575" s="121"/>
      <c r="AA575" s="108"/>
      <c r="AB575" s="108"/>
      <c r="AC575" s="108"/>
      <c r="AD575" s="109"/>
      <c r="AE575" s="109"/>
      <c r="AF575" s="110"/>
      <c r="AG575" s="110"/>
      <c r="AH575" s="110"/>
    </row>
    <row r="576" spans="1:34" s="115" customFormat="1" ht="15.75" customHeight="1" x14ac:dyDescent="0.3">
      <c r="A576" s="113"/>
      <c r="B576" s="108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21"/>
      <c r="Z576" s="121"/>
      <c r="AA576" s="108"/>
      <c r="AB576" s="108"/>
      <c r="AC576" s="108"/>
      <c r="AD576" s="109"/>
      <c r="AE576" s="109"/>
      <c r="AF576" s="110"/>
      <c r="AG576" s="110"/>
      <c r="AH576" s="110"/>
    </row>
    <row r="577" spans="1:34" s="115" customFormat="1" ht="15.75" customHeight="1" x14ac:dyDescent="0.3">
      <c r="A577" s="113"/>
      <c r="B577" s="108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21"/>
      <c r="Z577" s="121"/>
      <c r="AA577" s="108"/>
      <c r="AB577" s="108"/>
      <c r="AC577" s="108"/>
      <c r="AD577" s="109"/>
      <c r="AE577" s="109"/>
      <c r="AF577" s="110"/>
      <c r="AG577" s="110"/>
      <c r="AH577" s="110"/>
    </row>
    <row r="578" spans="1:34" s="115" customFormat="1" ht="15.75" customHeight="1" x14ac:dyDescent="0.3">
      <c r="A578" s="113"/>
      <c r="B578" s="108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21"/>
      <c r="Z578" s="121"/>
      <c r="AA578" s="108"/>
      <c r="AB578" s="108"/>
      <c r="AC578" s="108"/>
      <c r="AD578" s="109"/>
      <c r="AE578" s="109"/>
      <c r="AF578" s="110"/>
      <c r="AG578" s="110"/>
      <c r="AH578" s="110"/>
    </row>
    <row r="579" spans="1:34" s="115" customFormat="1" ht="15.75" customHeight="1" x14ac:dyDescent="0.3">
      <c r="A579" s="113"/>
      <c r="B579" s="108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21"/>
      <c r="Z579" s="121"/>
      <c r="AA579" s="108"/>
      <c r="AB579" s="108"/>
      <c r="AC579" s="108"/>
      <c r="AD579" s="109"/>
      <c r="AE579" s="109"/>
      <c r="AF579" s="110"/>
      <c r="AG579" s="110"/>
      <c r="AH579" s="110"/>
    </row>
    <row r="580" spans="1:34" s="115" customFormat="1" ht="15.75" customHeight="1" x14ac:dyDescent="0.3">
      <c r="A580" s="113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21"/>
      <c r="Z580" s="121"/>
      <c r="AA580" s="108"/>
      <c r="AB580" s="108"/>
      <c r="AC580" s="108"/>
      <c r="AD580" s="109"/>
      <c r="AE580" s="109"/>
      <c r="AF580" s="110"/>
      <c r="AG580" s="110"/>
      <c r="AH580" s="110"/>
    </row>
    <row r="581" spans="1:34" s="115" customFormat="1" ht="15.75" customHeight="1" x14ac:dyDescent="0.3">
      <c r="A581" s="113"/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21"/>
      <c r="Z581" s="121"/>
      <c r="AA581" s="108"/>
      <c r="AB581" s="108"/>
      <c r="AC581" s="108"/>
      <c r="AD581" s="109"/>
      <c r="AE581" s="109"/>
      <c r="AF581" s="110"/>
      <c r="AG581" s="110"/>
      <c r="AH581" s="110"/>
    </row>
    <row r="582" spans="1:34" s="115" customFormat="1" ht="15.75" customHeight="1" x14ac:dyDescent="0.3">
      <c r="A582" s="113"/>
      <c r="B582" s="108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21"/>
      <c r="Z582" s="121"/>
      <c r="AA582" s="108"/>
      <c r="AB582" s="108"/>
      <c r="AC582" s="108"/>
      <c r="AD582" s="109"/>
      <c r="AE582" s="109"/>
      <c r="AF582" s="110"/>
      <c r="AG582" s="110"/>
      <c r="AH582" s="110"/>
    </row>
    <row r="583" spans="1:34" s="115" customFormat="1" ht="15.75" customHeight="1" x14ac:dyDescent="0.3">
      <c r="A583" s="113"/>
      <c r="B583" s="108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21"/>
      <c r="Z583" s="121"/>
      <c r="AA583" s="108"/>
      <c r="AB583" s="108"/>
      <c r="AC583" s="108"/>
      <c r="AD583" s="109"/>
      <c r="AE583" s="109"/>
      <c r="AF583" s="110"/>
      <c r="AG583" s="110"/>
      <c r="AH583" s="110"/>
    </row>
    <row r="584" spans="1:34" s="115" customFormat="1" ht="15.75" customHeight="1" x14ac:dyDescent="0.3">
      <c r="A584" s="113"/>
      <c r="B584" s="108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21"/>
      <c r="Z584" s="121"/>
      <c r="AA584" s="108"/>
      <c r="AB584" s="108"/>
      <c r="AC584" s="108"/>
      <c r="AD584" s="109"/>
      <c r="AE584" s="109"/>
      <c r="AF584" s="110"/>
      <c r="AG584" s="110"/>
      <c r="AH584" s="110"/>
    </row>
    <row r="585" spans="1:34" s="115" customFormat="1" ht="15.75" customHeight="1" x14ac:dyDescent="0.3">
      <c r="A585" s="113"/>
      <c r="B585" s="108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21"/>
      <c r="Z585" s="121"/>
      <c r="AA585" s="108"/>
      <c r="AB585" s="108"/>
      <c r="AC585" s="108"/>
      <c r="AD585" s="109"/>
      <c r="AE585" s="109"/>
      <c r="AF585" s="110"/>
      <c r="AG585" s="110"/>
      <c r="AH585" s="110"/>
    </row>
    <row r="586" spans="1:34" s="115" customFormat="1" ht="15.75" customHeight="1" x14ac:dyDescent="0.3">
      <c r="A586" s="113"/>
      <c r="B586" s="108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21"/>
      <c r="Z586" s="121"/>
      <c r="AA586" s="108"/>
      <c r="AB586" s="108"/>
      <c r="AC586" s="108"/>
      <c r="AD586" s="109"/>
      <c r="AE586" s="109"/>
      <c r="AF586" s="110"/>
      <c r="AG586" s="110"/>
      <c r="AH586" s="110"/>
    </row>
    <row r="587" spans="1:34" s="115" customFormat="1" ht="15.75" customHeight="1" x14ac:dyDescent="0.3">
      <c r="A587" s="113"/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21"/>
      <c r="Z587" s="121"/>
      <c r="AA587" s="108"/>
      <c r="AB587" s="108"/>
      <c r="AC587" s="108"/>
      <c r="AD587" s="109"/>
      <c r="AE587" s="109"/>
      <c r="AF587" s="110"/>
      <c r="AG587" s="110"/>
      <c r="AH587" s="110"/>
    </row>
    <row r="588" spans="1:34" s="115" customFormat="1" ht="15.75" customHeight="1" x14ac:dyDescent="0.3">
      <c r="A588" s="113"/>
      <c r="B588" s="108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21"/>
      <c r="Z588" s="121"/>
      <c r="AA588" s="108"/>
      <c r="AB588" s="108"/>
      <c r="AC588" s="108"/>
      <c r="AD588" s="109"/>
      <c r="AE588" s="109"/>
      <c r="AF588" s="110"/>
      <c r="AG588" s="110"/>
      <c r="AH588" s="110"/>
    </row>
    <row r="589" spans="1:34" s="115" customFormat="1" ht="15.75" customHeight="1" x14ac:dyDescent="0.3">
      <c r="A589" s="113"/>
      <c r="B589" s="108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21"/>
      <c r="Z589" s="121"/>
      <c r="AA589" s="108"/>
      <c r="AB589" s="108"/>
      <c r="AC589" s="108"/>
      <c r="AD589" s="109"/>
      <c r="AE589" s="109"/>
      <c r="AF589" s="110"/>
      <c r="AG589" s="110"/>
      <c r="AH589" s="110"/>
    </row>
    <row r="590" spans="1:34" s="115" customFormat="1" ht="15.75" customHeight="1" x14ac:dyDescent="0.3">
      <c r="A590" s="113"/>
      <c r="B590" s="108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21"/>
      <c r="Z590" s="121"/>
      <c r="AA590" s="108"/>
      <c r="AB590" s="108"/>
      <c r="AC590" s="108"/>
      <c r="AD590" s="109"/>
      <c r="AE590" s="109"/>
      <c r="AF590" s="110"/>
      <c r="AG590" s="110"/>
      <c r="AH590" s="110"/>
    </row>
    <row r="591" spans="1:34" s="115" customFormat="1" ht="15.75" customHeight="1" x14ac:dyDescent="0.3">
      <c r="A591" s="113"/>
      <c r="B591" s="108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21"/>
      <c r="Z591" s="121"/>
      <c r="AA591" s="108"/>
      <c r="AB591" s="108"/>
      <c r="AC591" s="108"/>
      <c r="AD591" s="109"/>
      <c r="AE591" s="109"/>
      <c r="AF591" s="110"/>
      <c r="AG591" s="110"/>
      <c r="AH591" s="110"/>
    </row>
    <row r="592" spans="1:34" s="115" customFormat="1" ht="15.75" customHeight="1" x14ac:dyDescent="0.3">
      <c r="A592" s="113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21"/>
      <c r="Z592" s="121"/>
      <c r="AA592" s="108"/>
      <c r="AB592" s="108"/>
      <c r="AC592" s="108"/>
      <c r="AD592" s="109"/>
      <c r="AE592" s="109"/>
      <c r="AF592" s="110"/>
      <c r="AG592" s="110"/>
      <c r="AH592" s="110"/>
    </row>
    <row r="593" spans="1:34" s="115" customFormat="1" ht="15.75" customHeight="1" x14ac:dyDescent="0.3">
      <c r="A593" s="113"/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21"/>
      <c r="Z593" s="121"/>
      <c r="AA593" s="108"/>
      <c r="AB593" s="108"/>
      <c r="AC593" s="108"/>
      <c r="AD593" s="109"/>
      <c r="AE593" s="109"/>
      <c r="AF593" s="110"/>
      <c r="AG593" s="110"/>
      <c r="AH593" s="110"/>
    </row>
    <row r="594" spans="1:34" s="115" customFormat="1" ht="15.75" customHeight="1" x14ac:dyDescent="0.3">
      <c r="A594" s="113"/>
      <c r="B594" s="108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21"/>
      <c r="Z594" s="121"/>
      <c r="AA594" s="108"/>
      <c r="AB594" s="108"/>
      <c r="AC594" s="108"/>
      <c r="AD594" s="109"/>
      <c r="AE594" s="109"/>
      <c r="AF594" s="110"/>
      <c r="AG594" s="110"/>
      <c r="AH594" s="110"/>
    </row>
    <row r="595" spans="1:34" s="115" customFormat="1" ht="15.75" customHeight="1" x14ac:dyDescent="0.3">
      <c r="A595" s="113"/>
      <c r="B595" s="108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21"/>
      <c r="Z595" s="121"/>
      <c r="AA595" s="108"/>
      <c r="AB595" s="108"/>
      <c r="AC595" s="108"/>
      <c r="AD595" s="109"/>
      <c r="AE595" s="109"/>
      <c r="AF595" s="110"/>
      <c r="AG595" s="110"/>
      <c r="AH595" s="110"/>
    </row>
    <row r="596" spans="1:34" s="115" customFormat="1" ht="15.75" customHeight="1" x14ac:dyDescent="0.3">
      <c r="A596" s="113"/>
      <c r="B596" s="108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21"/>
      <c r="Z596" s="121"/>
      <c r="AA596" s="108"/>
      <c r="AB596" s="108"/>
      <c r="AC596" s="108"/>
      <c r="AD596" s="109"/>
      <c r="AE596" s="109"/>
      <c r="AF596" s="110"/>
      <c r="AG596" s="110"/>
      <c r="AH596" s="110"/>
    </row>
    <row r="597" spans="1:34" s="115" customFormat="1" ht="15.75" customHeight="1" x14ac:dyDescent="0.3">
      <c r="A597" s="113"/>
      <c r="B597" s="108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21"/>
      <c r="Z597" s="121"/>
      <c r="AA597" s="108"/>
      <c r="AB597" s="108"/>
      <c r="AC597" s="108"/>
      <c r="AD597" s="109"/>
      <c r="AE597" s="109"/>
      <c r="AF597" s="110"/>
      <c r="AG597" s="110"/>
      <c r="AH597" s="110"/>
    </row>
    <row r="598" spans="1:34" s="115" customFormat="1" ht="15.75" customHeight="1" x14ac:dyDescent="0.3">
      <c r="A598" s="113"/>
      <c r="B598" s="108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21"/>
      <c r="Z598" s="121"/>
      <c r="AA598" s="108"/>
      <c r="AB598" s="108"/>
      <c r="AC598" s="108"/>
      <c r="AD598" s="109"/>
      <c r="AE598" s="109"/>
      <c r="AF598" s="110"/>
      <c r="AG598" s="110"/>
      <c r="AH598" s="110"/>
    </row>
    <row r="599" spans="1:34" s="115" customFormat="1" ht="15.75" customHeight="1" x14ac:dyDescent="0.3">
      <c r="A599" s="113"/>
      <c r="B599" s="108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21"/>
      <c r="Z599" s="121"/>
      <c r="AA599" s="108"/>
      <c r="AB599" s="108"/>
      <c r="AC599" s="108"/>
      <c r="AD599" s="109"/>
      <c r="AE599" s="109"/>
      <c r="AF599" s="110"/>
      <c r="AG599" s="110"/>
      <c r="AH599" s="110"/>
    </row>
    <row r="600" spans="1:34" s="115" customFormat="1" ht="15.75" customHeight="1" x14ac:dyDescent="0.3">
      <c r="A600" s="113"/>
      <c r="B600" s="108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21"/>
      <c r="Z600" s="121"/>
      <c r="AA600" s="108"/>
      <c r="AB600" s="108"/>
      <c r="AC600" s="108"/>
      <c r="AD600" s="109"/>
      <c r="AE600" s="109"/>
      <c r="AF600" s="110"/>
      <c r="AG600" s="110"/>
      <c r="AH600" s="110"/>
    </row>
    <row r="601" spans="1:34" s="115" customFormat="1" ht="15.75" customHeight="1" x14ac:dyDescent="0.3">
      <c r="A601" s="113"/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21"/>
      <c r="Z601" s="121"/>
      <c r="AA601" s="108"/>
      <c r="AB601" s="108"/>
      <c r="AC601" s="108"/>
      <c r="AD601" s="109"/>
      <c r="AE601" s="109"/>
      <c r="AF601" s="110"/>
      <c r="AG601" s="110"/>
      <c r="AH601" s="110"/>
    </row>
    <row r="602" spans="1:34" s="115" customFormat="1" ht="15.75" customHeight="1" x14ac:dyDescent="0.3">
      <c r="A602" s="113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21"/>
      <c r="Z602" s="121"/>
      <c r="AA602" s="108"/>
      <c r="AB602" s="108"/>
      <c r="AC602" s="108"/>
      <c r="AD602" s="109"/>
      <c r="AE602" s="109"/>
      <c r="AF602" s="110"/>
      <c r="AG602" s="110"/>
      <c r="AH602" s="110"/>
    </row>
    <row r="603" spans="1:34" s="115" customFormat="1" ht="15.75" customHeight="1" x14ac:dyDescent="0.3">
      <c r="A603" s="113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21"/>
      <c r="Z603" s="121"/>
      <c r="AA603" s="108"/>
      <c r="AB603" s="108"/>
      <c r="AC603" s="108"/>
      <c r="AD603" s="109"/>
      <c r="AE603" s="109"/>
      <c r="AF603" s="110"/>
      <c r="AG603" s="110"/>
      <c r="AH603" s="110"/>
    </row>
    <row r="604" spans="1:34" s="115" customFormat="1" ht="15.75" customHeight="1" x14ac:dyDescent="0.3">
      <c r="A604" s="113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21"/>
      <c r="Z604" s="121"/>
      <c r="AA604" s="108"/>
      <c r="AB604" s="108"/>
      <c r="AC604" s="108"/>
      <c r="AD604" s="109"/>
      <c r="AE604" s="109"/>
      <c r="AF604" s="110"/>
      <c r="AG604" s="110"/>
      <c r="AH604" s="110"/>
    </row>
    <row r="605" spans="1:34" s="115" customFormat="1" ht="15.75" customHeight="1" x14ac:dyDescent="0.3">
      <c r="A605" s="113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21"/>
      <c r="Z605" s="121"/>
      <c r="AA605" s="108"/>
      <c r="AB605" s="108"/>
      <c r="AC605" s="108"/>
      <c r="AD605" s="109"/>
      <c r="AE605" s="109"/>
      <c r="AF605" s="110"/>
      <c r="AG605" s="110"/>
      <c r="AH605" s="110"/>
    </row>
    <row r="606" spans="1:34" s="115" customFormat="1" ht="15.75" customHeight="1" x14ac:dyDescent="0.3">
      <c r="A606" s="113"/>
      <c r="B606" s="108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21"/>
      <c r="Z606" s="121"/>
      <c r="AA606" s="108"/>
      <c r="AB606" s="108"/>
      <c r="AC606" s="108"/>
      <c r="AD606" s="109"/>
      <c r="AE606" s="109"/>
      <c r="AF606" s="110"/>
      <c r="AG606" s="110"/>
      <c r="AH606" s="110"/>
    </row>
    <row r="607" spans="1:34" s="115" customFormat="1" ht="15.75" customHeight="1" x14ac:dyDescent="0.3">
      <c r="A607" s="113"/>
      <c r="B607" s="108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21"/>
      <c r="Z607" s="121"/>
      <c r="AA607" s="108"/>
      <c r="AB607" s="108"/>
      <c r="AC607" s="108"/>
      <c r="AD607" s="109"/>
      <c r="AE607" s="109"/>
      <c r="AF607" s="110"/>
      <c r="AG607" s="110"/>
      <c r="AH607" s="110"/>
    </row>
    <row r="608" spans="1:34" s="115" customFormat="1" ht="15.75" customHeight="1" x14ac:dyDescent="0.3">
      <c r="A608" s="113"/>
      <c r="B608" s="108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21"/>
      <c r="Z608" s="121"/>
      <c r="AA608" s="108"/>
      <c r="AB608" s="108"/>
      <c r="AC608" s="108"/>
      <c r="AD608" s="109"/>
      <c r="AE608" s="109"/>
      <c r="AF608" s="110"/>
      <c r="AG608" s="110"/>
      <c r="AH608" s="110"/>
    </row>
    <row r="609" spans="1:34" s="115" customFormat="1" ht="15.75" customHeight="1" x14ac:dyDescent="0.3">
      <c r="A609" s="113"/>
      <c r="B609" s="108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21"/>
      <c r="Z609" s="121"/>
      <c r="AA609" s="108"/>
      <c r="AB609" s="108"/>
      <c r="AC609" s="108"/>
      <c r="AD609" s="109"/>
      <c r="AE609" s="109"/>
      <c r="AF609" s="110"/>
      <c r="AG609" s="110"/>
      <c r="AH609" s="110"/>
    </row>
    <row r="610" spans="1:34" s="115" customFormat="1" ht="15.75" customHeight="1" x14ac:dyDescent="0.3">
      <c r="A610" s="113"/>
      <c r="B610" s="108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21"/>
      <c r="Z610" s="121"/>
      <c r="AA610" s="108"/>
      <c r="AB610" s="108"/>
      <c r="AC610" s="108"/>
      <c r="AD610" s="109"/>
      <c r="AE610" s="109"/>
      <c r="AF610" s="110"/>
      <c r="AG610" s="110"/>
      <c r="AH610" s="110"/>
    </row>
    <row r="611" spans="1:34" s="115" customFormat="1" ht="15.75" customHeight="1" x14ac:dyDescent="0.3">
      <c r="A611" s="113"/>
      <c r="B611" s="108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21"/>
      <c r="Z611" s="121"/>
      <c r="AA611" s="108"/>
      <c r="AB611" s="108"/>
      <c r="AC611" s="108"/>
      <c r="AD611" s="109"/>
      <c r="AE611" s="109"/>
      <c r="AF611" s="110"/>
      <c r="AG611" s="110"/>
      <c r="AH611" s="110"/>
    </row>
    <row r="612" spans="1:34" s="115" customFormat="1" ht="15.75" customHeight="1" x14ac:dyDescent="0.3">
      <c r="A612" s="113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21"/>
      <c r="Z612" s="121"/>
      <c r="AA612" s="108"/>
      <c r="AB612" s="108"/>
      <c r="AC612" s="108"/>
      <c r="AD612" s="109"/>
      <c r="AE612" s="109"/>
      <c r="AF612" s="110"/>
      <c r="AG612" s="110"/>
      <c r="AH612" s="110"/>
    </row>
    <row r="613" spans="1:34" s="115" customFormat="1" ht="15.75" customHeight="1" x14ac:dyDescent="0.3">
      <c r="A613" s="113"/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21"/>
      <c r="Z613" s="121"/>
      <c r="AA613" s="108"/>
      <c r="AB613" s="108"/>
      <c r="AC613" s="108"/>
      <c r="AD613" s="109"/>
      <c r="AE613" s="109"/>
      <c r="AF613" s="110"/>
      <c r="AG613" s="110"/>
      <c r="AH613" s="110"/>
    </row>
    <row r="614" spans="1:34" s="115" customFormat="1" ht="15.75" customHeight="1" x14ac:dyDescent="0.3">
      <c r="A614" s="113"/>
      <c r="B614" s="108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21"/>
      <c r="Z614" s="121"/>
      <c r="AA614" s="108"/>
      <c r="AB614" s="108"/>
      <c r="AC614" s="108"/>
      <c r="AD614" s="109"/>
      <c r="AE614" s="109"/>
      <c r="AF614" s="110"/>
      <c r="AG614" s="110"/>
      <c r="AH614" s="110"/>
    </row>
    <row r="615" spans="1:34" s="115" customFormat="1" ht="15.75" customHeight="1" x14ac:dyDescent="0.3">
      <c r="A615" s="113"/>
      <c r="B615" s="108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21"/>
      <c r="Z615" s="121"/>
      <c r="AA615" s="108"/>
      <c r="AB615" s="108"/>
      <c r="AC615" s="108"/>
      <c r="AD615" s="109"/>
      <c r="AE615" s="109"/>
      <c r="AF615" s="110"/>
      <c r="AG615" s="110"/>
      <c r="AH615" s="110"/>
    </row>
    <row r="616" spans="1:34" s="115" customFormat="1" ht="15.75" customHeight="1" x14ac:dyDescent="0.3">
      <c r="A616" s="113"/>
      <c r="B616" s="108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21"/>
      <c r="Z616" s="121"/>
      <c r="AA616" s="108"/>
      <c r="AB616" s="108"/>
      <c r="AC616" s="108"/>
      <c r="AD616" s="109"/>
      <c r="AE616" s="109"/>
      <c r="AF616" s="110"/>
      <c r="AG616" s="110"/>
      <c r="AH616" s="110"/>
    </row>
    <row r="617" spans="1:34" s="115" customFormat="1" ht="15.75" customHeight="1" x14ac:dyDescent="0.3">
      <c r="A617" s="113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21"/>
      <c r="Z617" s="121"/>
      <c r="AA617" s="108"/>
      <c r="AB617" s="108"/>
      <c r="AC617" s="108"/>
      <c r="AD617" s="109"/>
      <c r="AE617" s="109"/>
      <c r="AF617" s="110"/>
      <c r="AG617" s="110"/>
      <c r="AH617" s="110"/>
    </row>
    <row r="618" spans="1:34" s="115" customFormat="1" ht="15.75" customHeight="1" x14ac:dyDescent="0.3">
      <c r="A618" s="113"/>
      <c r="B618" s="108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21"/>
      <c r="Z618" s="121"/>
      <c r="AA618" s="108"/>
      <c r="AB618" s="108"/>
      <c r="AC618" s="108"/>
      <c r="AD618" s="109"/>
      <c r="AE618" s="109"/>
      <c r="AF618" s="110"/>
      <c r="AG618" s="110"/>
      <c r="AH618" s="110"/>
    </row>
    <row r="619" spans="1:34" s="115" customFormat="1" ht="15.75" customHeight="1" x14ac:dyDescent="0.3">
      <c r="A619" s="113"/>
      <c r="B619" s="108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21"/>
      <c r="Z619" s="121"/>
      <c r="AA619" s="108"/>
      <c r="AB619" s="108"/>
      <c r="AC619" s="108"/>
      <c r="AD619" s="109"/>
      <c r="AE619" s="109"/>
      <c r="AF619" s="110"/>
      <c r="AG619" s="110"/>
      <c r="AH619" s="110"/>
    </row>
    <row r="620" spans="1:34" s="115" customFormat="1" ht="15.75" customHeight="1" x14ac:dyDescent="0.3">
      <c r="A620" s="113"/>
      <c r="B620" s="108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21"/>
      <c r="Z620" s="121"/>
      <c r="AA620" s="108"/>
      <c r="AB620" s="108"/>
      <c r="AC620" s="108"/>
      <c r="AD620" s="109"/>
      <c r="AE620" s="109"/>
      <c r="AF620" s="110"/>
      <c r="AG620" s="110"/>
      <c r="AH620" s="110"/>
    </row>
    <row r="621" spans="1:34" s="115" customFormat="1" ht="15.75" customHeight="1" x14ac:dyDescent="0.3">
      <c r="A621" s="113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21"/>
      <c r="Z621" s="121"/>
      <c r="AA621" s="108"/>
      <c r="AB621" s="108"/>
      <c r="AC621" s="108"/>
      <c r="AD621" s="109"/>
      <c r="AE621" s="109"/>
      <c r="AF621" s="110"/>
      <c r="AG621" s="110"/>
      <c r="AH621" s="110"/>
    </row>
    <row r="622" spans="1:34" s="115" customFormat="1" ht="15.75" customHeight="1" x14ac:dyDescent="0.3">
      <c r="A622" s="113"/>
      <c r="B622" s="108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21"/>
      <c r="Z622" s="121"/>
      <c r="AA622" s="108"/>
      <c r="AB622" s="108"/>
      <c r="AC622" s="108"/>
      <c r="AD622" s="109"/>
      <c r="AE622" s="109"/>
      <c r="AF622" s="110"/>
      <c r="AG622" s="110"/>
      <c r="AH622" s="110"/>
    </row>
    <row r="623" spans="1:34" s="115" customFormat="1" ht="15.75" customHeight="1" x14ac:dyDescent="0.3">
      <c r="A623" s="113"/>
      <c r="B623" s="108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21"/>
      <c r="Z623" s="121"/>
      <c r="AA623" s="108"/>
      <c r="AB623" s="108"/>
      <c r="AC623" s="108"/>
      <c r="AD623" s="109"/>
      <c r="AE623" s="109"/>
      <c r="AF623" s="110"/>
      <c r="AG623" s="110"/>
      <c r="AH623" s="110"/>
    </row>
    <row r="624" spans="1:34" s="115" customFormat="1" ht="15.75" customHeight="1" x14ac:dyDescent="0.3">
      <c r="A624" s="113"/>
      <c r="B624" s="108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21"/>
      <c r="Z624" s="121"/>
      <c r="AA624" s="108"/>
      <c r="AB624" s="108"/>
      <c r="AC624" s="108"/>
      <c r="AD624" s="109"/>
      <c r="AE624" s="109"/>
      <c r="AF624" s="110"/>
      <c r="AG624" s="110"/>
      <c r="AH624" s="110"/>
    </row>
    <row r="625" spans="1:34" s="115" customFormat="1" ht="15.75" customHeight="1" x14ac:dyDescent="0.3">
      <c r="A625" s="113"/>
      <c r="B625" s="108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21"/>
      <c r="Z625" s="121"/>
      <c r="AA625" s="108"/>
      <c r="AB625" s="108"/>
      <c r="AC625" s="108"/>
      <c r="AD625" s="109"/>
      <c r="AE625" s="109"/>
      <c r="AF625" s="110"/>
      <c r="AG625" s="110"/>
      <c r="AH625" s="110"/>
    </row>
    <row r="626" spans="1:34" s="115" customFormat="1" ht="15.75" customHeight="1" x14ac:dyDescent="0.3">
      <c r="A626" s="113"/>
      <c r="B626" s="108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21"/>
      <c r="Z626" s="121"/>
      <c r="AA626" s="108"/>
      <c r="AB626" s="108"/>
      <c r="AC626" s="108"/>
      <c r="AD626" s="109"/>
      <c r="AE626" s="109"/>
      <c r="AF626" s="110"/>
      <c r="AG626" s="110"/>
      <c r="AH626" s="110"/>
    </row>
    <row r="627" spans="1:34" s="115" customFormat="1" ht="15.75" customHeight="1" x14ac:dyDescent="0.3">
      <c r="A627" s="113"/>
      <c r="B627" s="108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21"/>
      <c r="Z627" s="121"/>
      <c r="AA627" s="108"/>
      <c r="AB627" s="108"/>
      <c r="AC627" s="108"/>
      <c r="AD627" s="109"/>
      <c r="AE627" s="109"/>
      <c r="AF627" s="110"/>
      <c r="AG627" s="110"/>
      <c r="AH627" s="110"/>
    </row>
    <row r="628" spans="1:34" s="115" customFormat="1" ht="15.75" customHeight="1" x14ac:dyDescent="0.3">
      <c r="A628" s="113"/>
      <c r="B628" s="108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21"/>
      <c r="Z628" s="121"/>
      <c r="AA628" s="108"/>
      <c r="AB628" s="108"/>
      <c r="AC628" s="108"/>
      <c r="AD628" s="109"/>
      <c r="AE628" s="109"/>
      <c r="AF628" s="110"/>
      <c r="AG628" s="110"/>
      <c r="AH628" s="110"/>
    </row>
    <row r="629" spans="1:34" s="115" customFormat="1" ht="15.75" customHeight="1" x14ac:dyDescent="0.3">
      <c r="A629" s="113"/>
      <c r="B629" s="108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21"/>
      <c r="Z629" s="121"/>
      <c r="AA629" s="108"/>
      <c r="AB629" s="108"/>
      <c r="AC629" s="108"/>
      <c r="AD629" s="109"/>
      <c r="AE629" s="109"/>
      <c r="AF629" s="110"/>
      <c r="AG629" s="110"/>
      <c r="AH629" s="110"/>
    </row>
    <row r="630" spans="1:34" s="115" customFormat="1" ht="15.75" customHeight="1" x14ac:dyDescent="0.3">
      <c r="A630" s="113"/>
      <c r="B630" s="108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21"/>
      <c r="Z630" s="121"/>
      <c r="AA630" s="108"/>
      <c r="AB630" s="108"/>
      <c r="AC630" s="108"/>
      <c r="AD630" s="109"/>
      <c r="AE630" s="109"/>
      <c r="AF630" s="110"/>
      <c r="AG630" s="110"/>
      <c r="AH630" s="110"/>
    </row>
    <row r="631" spans="1:34" s="115" customFormat="1" ht="15.75" customHeight="1" x14ac:dyDescent="0.3">
      <c r="A631" s="113"/>
      <c r="B631" s="108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21"/>
      <c r="Z631" s="121"/>
      <c r="AA631" s="108"/>
      <c r="AB631" s="108"/>
      <c r="AC631" s="108"/>
      <c r="AD631" s="109"/>
      <c r="AE631" s="109"/>
      <c r="AF631" s="110"/>
      <c r="AG631" s="110"/>
      <c r="AH631" s="110"/>
    </row>
    <row r="632" spans="1:34" s="115" customFormat="1" ht="15.75" customHeight="1" x14ac:dyDescent="0.3">
      <c r="A632" s="113"/>
      <c r="B632" s="108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21"/>
      <c r="Z632" s="121"/>
      <c r="AA632" s="108"/>
      <c r="AB632" s="108"/>
      <c r="AC632" s="108"/>
      <c r="AD632" s="109"/>
      <c r="AE632" s="109"/>
      <c r="AF632" s="110"/>
      <c r="AG632" s="110"/>
      <c r="AH632" s="110"/>
    </row>
    <row r="633" spans="1:34" s="115" customFormat="1" ht="15.75" customHeight="1" x14ac:dyDescent="0.3">
      <c r="A633" s="113"/>
      <c r="B633" s="108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21"/>
      <c r="Z633" s="121"/>
      <c r="AA633" s="108"/>
      <c r="AB633" s="108"/>
      <c r="AC633" s="108"/>
      <c r="AD633" s="109"/>
      <c r="AE633" s="109"/>
      <c r="AF633" s="110"/>
      <c r="AG633" s="110"/>
      <c r="AH633" s="110"/>
    </row>
    <row r="634" spans="1:34" s="115" customFormat="1" ht="15.75" customHeight="1" x14ac:dyDescent="0.3">
      <c r="A634" s="113"/>
      <c r="B634" s="108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21"/>
      <c r="Z634" s="121"/>
      <c r="AA634" s="108"/>
      <c r="AB634" s="108"/>
      <c r="AC634" s="108"/>
      <c r="AD634" s="109"/>
      <c r="AE634" s="109"/>
      <c r="AF634" s="110"/>
      <c r="AG634" s="110"/>
      <c r="AH634" s="110"/>
    </row>
    <row r="635" spans="1:34" s="115" customFormat="1" ht="15.75" customHeight="1" x14ac:dyDescent="0.3">
      <c r="A635" s="113"/>
      <c r="B635" s="108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21"/>
      <c r="Z635" s="121"/>
      <c r="AA635" s="108"/>
      <c r="AB635" s="108"/>
      <c r="AC635" s="108"/>
      <c r="AD635" s="109"/>
      <c r="AE635" s="109"/>
      <c r="AF635" s="110"/>
      <c r="AG635" s="110"/>
      <c r="AH635" s="110"/>
    </row>
    <row r="636" spans="1:34" s="115" customFormat="1" ht="15.75" customHeight="1" x14ac:dyDescent="0.3">
      <c r="A636" s="113"/>
      <c r="B636" s="108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21"/>
      <c r="Z636" s="121"/>
      <c r="AA636" s="108"/>
      <c r="AB636" s="108"/>
      <c r="AC636" s="108"/>
      <c r="AD636" s="109"/>
      <c r="AE636" s="109"/>
      <c r="AF636" s="110"/>
      <c r="AG636" s="110"/>
      <c r="AH636" s="110"/>
    </row>
    <row r="637" spans="1:34" s="115" customFormat="1" ht="15.75" customHeight="1" x14ac:dyDescent="0.3">
      <c r="A637" s="113"/>
      <c r="B637" s="108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21"/>
      <c r="Z637" s="121"/>
      <c r="AA637" s="108"/>
      <c r="AB637" s="108"/>
      <c r="AC637" s="108"/>
      <c r="AD637" s="109"/>
      <c r="AE637" s="109"/>
      <c r="AF637" s="110"/>
      <c r="AG637" s="110"/>
      <c r="AH637" s="110"/>
    </row>
    <row r="638" spans="1:34" s="115" customFormat="1" ht="15.75" customHeight="1" x14ac:dyDescent="0.3">
      <c r="A638" s="113"/>
      <c r="B638" s="108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21"/>
      <c r="Z638" s="121"/>
      <c r="AA638" s="108"/>
      <c r="AB638" s="108"/>
      <c r="AC638" s="108"/>
      <c r="AD638" s="109"/>
      <c r="AE638" s="109"/>
      <c r="AF638" s="110"/>
      <c r="AG638" s="110"/>
      <c r="AH638" s="110"/>
    </row>
    <row r="639" spans="1:34" s="115" customFormat="1" ht="15.75" customHeight="1" x14ac:dyDescent="0.3">
      <c r="A639" s="113"/>
      <c r="B639" s="108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21"/>
      <c r="Z639" s="121"/>
      <c r="AA639" s="108"/>
      <c r="AB639" s="108"/>
      <c r="AC639" s="108"/>
      <c r="AD639" s="109"/>
      <c r="AE639" s="109"/>
      <c r="AF639" s="110"/>
      <c r="AG639" s="110"/>
      <c r="AH639" s="110"/>
    </row>
    <row r="640" spans="1:34" s="115" customFormat="1" ht="15.75" customHeight="1" x14ac:dyDescent="0.3">
      <c r="A640" s="113"/>
      <c r="B640" s="108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21"/>
      <c r="Z640" s="121"/>
      <c r="AA640" s="108"/>
      <c r="AB640" s="108"/>
      <c r="AC640" s="108"/>
      <c r="AD640" s="109"/>
      <c r="AE640" s="109"/>
      <c r="AF640" s="110"/>
      <c r="AG640" s="110"/>
      <c r="AH640" s="110"/>
    </row>
    <row r="641" spans="1:34" s="115" customFormat="1" ht="15.75" customHeight="1" x14ac:dyDescent="0.3">
      <c r="A641" s="113"/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21"/>
      <c r="Z641" s="121"/>
      <c r="AA641" s="108"/>
      <c r="AB641" s="108"/>
      <c r="AC641" s="108"/>
      <c r="AD641" s="109"/>
      <c r="AE641" s="109"/>
      <c r="AF641" s="110"/>
      <c r="AG641" s="110"/>
      <c r="AH641" s="110"/>
    </row>
    <row r="642" spans="1:34" s="115" customFormat="1" ht="15.75" customHeight="1" x14ac:dyDescent="0.3">
      <c r="A642" s="113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21"/>
      <c r="Z642" s="121"/>
      <c r="AA642" s="108"/>
      <c r="AB642" s="108"/>
      <c r="AC642" s="108"/>
      <c r="AD642" s="109"/>
      <c r="AE642" s="109"/>
      <c r="AF642" s="110"/>
      <c r="AG642" s="110"/>
      <c r="AH642" s="110"/>
    </row>
    <row r="643" spans="1:34" s="115" customFormat="1" ht="15.75" customHeight="1" x14ac:dyDescent="0.3">
      <c r="A643" s="113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21"/>
      <c r="Z643" s="121"/>
      <c r="AA643" s="108"/>
      <c r="AB643" s="108"/>
      <c r="AC643" s="108"/>
      <c r="AD643" s="109"/>
      <c r="AE643" s="109"/>
      <c r="AF643" s="110"/>
      <c r="AG643" s="110"/>
      <c r="AH643" s="110"/>
    </row>
    <row r="644" spans="1:34" s="115" customFormat="1" ht="15.75" customHeight="1" x14ac:dyDescent="0.3">
      <c r="A644" s="113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21"/>
      <c r="Z644" s="121"/>
      <c r="AA644" s="108"/>
      <c r="AB644" s="108"/>
      <c r="AC644" s="108"/>
      <c r="AD644" s="109"/>
      <c r="AE644" s="109"/>
      <c r="AF644" s="110"/>
      <c r="AG644" s="110"/>
      <c r="AH644" s="110"/>
    </row>
    <row r="645" spans="1:34" s="115" customFormat="1" ht="15.75" customHeight="1" x14ac:dyDescent="0.3">
      <c r="A645" s="113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21"/>
      <c r="Z645" s="121"/>
      <c r="AA645" s="108"/>
      <c r="AB645" s="108"/>
      <c r="AC645" s="108"/>
      <c r="AD645" s="109"/>
      <c r="AE645" s="109"/>
      <c r="AF645" s="110"/>
      <c r="AG645" s="110"/>
      <c r="AH645" s="110"/>
    </row>
    <row r="646" spans="1:34" s="115" customFormat="1" ht="15.75" customHeight="1" x14ac:dyDescent="0.3">
      <c r="A646" s="113"/>
      <c r="B646" s="108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21"/>
      <c r="Z646" s="121"/>
      <c r="AA646" s="108"/>
      <c r="AB646" s="108"/>
      <c r="AC646" s="108"/>
      <c r="AD646" s="109"/>
      <c r="AE646" s="109"/>
      <c r="AF646" s="110"/>
      <c r="AG646" s="110"/>
      <c r="AH646" s="110"/>
    </row>
    <row r="647" spans="1:34" s="115" customFormat="1" ht="15.75" customHeight="1" x14ac:dyDescent="0.3">
      <c r="A647" s="113"/>
      <c r="B647" s="108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21"/>
      <c r="Z647" s="121"/>
      <c r="AA647" s="108"/>
      <c r="AB647" s="108"/>
      <c r="AC647" s="108"/>
      <c r="AD647" s="109"/>
      <c r="AE647" s="109"/>
      <c r="AF647" s="110"/>
      <c r="AG647" s="110"/>
      <c r="AH647" s="110"/>
    </row>
    <row r="648" spans="1:34" s="115" customFormat="1" ht="15.75" customHeight="1" x14ac:dyDescent="0.3">
      <c r="A648" s="113"/>
      <c r="B648" s="108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21"/>
      <c r="Z648" s="121"/>
      <c r="AA648" s="108"/>
      <c r="AB648" s="108"/>
      <c r="AC648" s="108"/>
      <c r="AD648" s="109"/>
      <c r="AE648" s="109"/>
      <c r="AF648" s="110"/>
      <c r="AG648" s="110"/>
      <c r="AH648" s="110"/>
    </row>
    <row r="649" spans="1:34" s="115" customFormat="1" ht="15.75" customHeight="1" x14ac:dyDescent="0.3">
      <c r="A649" s="113"/>
      <c r="B649" s="108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21"/>
      <c r="Z649" s="121"/>
      <c r="AA649" s="108"/>
      <c r="AB649" s="108"/>
      <c r="AC649" s="108"/>
      <c r="AD649" s="109"/>
      <c r="AE649" s="109"/>
      <c r="AF649" s="110"/>
      <c r="AG649" s="110"/>
      <c r="AH649" s="110"/>
    </row>
    <row r="650" spans="1:34" s="115" customFormat="1" ht="15.75" customHeight="1" x14ac:dyDescent="0.3">
      <c r="A650" s="113"/>
      <c r="B650" s="108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21"/>
      <c r="Z650" s="121"/>
      <c r="AA650" s="108"/>
      <c r="AB650" s="108"/>
      <c r="AC650" s="108"/>
      <c r="AD650" s="109"/>
      <c r="AE650" s="109"/>
      <c r="AF650" s="110"/>
      <c r="AG650" s="110"/>
      <c r="AH650" s="110"/>
    </row>
    <row r="651" spans="1:34" s="115" customFormat="1" ht="15.75" customHeight="1" x14ac:dyDescent="0.3">
      <c r="A651" s="113"/>
      <c r="B651" s="108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21"/>
      <c r="Z651" s="121"/>
      <c r="AA651" s="108"/>
      <c r="AB651" s="108"/>
      <c r="AC651" s="108"/>
      <c r="AD651" s="109"/>
      <c r="AE651" s="109"/>
      <c r="AF651" s="110"/>
      <c r="AG651" s="110"/>
      <c r="AH651" s="110"/>
    </row>
    <row r="652" spans="1:34" s="115" customFormat="1" ht="15.75" customHeight="1" x14ac:dyDescent="0.3">
      <c r="A652" s="113"/>
      <c r="B652" s="108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21"/>
      <c r="Z652" s="121"/>
      <c r="AA652" s="108"/>
      <c r="AB652" s="108"/>
      <c r="AC652" s="108"/>
      <c r="AD652" s="109"/>
      <c r="AE652" s="109"/>
      <c r="AF652" s="110"/>
      <c r="AG652" s="110"/>
      <c r="AH652" s="110"/>
    </row>
    <row r="653" spans="1:34" s="115" customFormat="1" ht="15.75" customHeight="1" x14ac:dyDescent="0.3">
      <c r="A653" s="113"/>
      <c r="B653" s="108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21"/>
      <c r="Z653" s="121"/>
      <c r="AA653" s="108"/>
      <c r="AB653" s="108"/>
      <c r="AC653" s="108"/>
      <c r="AD653" s="109"/>
      <c r="AE653" s="109"/>
      <c r="AF653" s="110"/>
      <c r="AG653" s="110"/>
      <c r="AH653" s="110"/>
    </row>
    <row r="654" spans="1:34" s="115" customFormat="1" ht="15.75" customHeight="1" x14ac:dyDescent="0.3">
      <c r="A654" s="113"/>
      <c r="B654" s="108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21"/>
      <c r="Z654" s="121"/>
      <c r="AA654" s="108"/>
      <c r="AB654" s="108"/>
      <c r="AC654" s="108"/>
      <c r="AD654" s="109"/>
      <c r="AE654" s="109"/>
      <c r="AF654" s="110"/>
      <c r="AG654" s="110"/>
      <c r="AH654" s="110"/>
    </row>
    <row r="655" spans="1:34" s="115" customFormat="1" ht="15.75" customHeight="1" x14ac:dyDescent="0.3">
      <c r="A655" s="113"/>
      <c r="B655" s="108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21"/>
      <c r="Z655" s="121"/>
      <c r="AA655" s="108"/>
      <c r="AB655" s="108"/>
      <c r="AC655" s="108"/>
      <c r="AD655" s="109"/>
      <c r="AE655" s="109"/>
      <c r="AF655" s="110"/>
      <c r="AG655" s="110"/>
      <c r="AH655" s="110"/>
    </row>
    <row r="656" spans="1:34" s="115" customFormat="1" ht="15.75" customHeight="1" x14ac:dyDescent="0.3">
      <c r="A656" s="113"/>
      <c r="B656" s="108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21"/>
      <c r="Z656" s="121"/>
      <c r="AA656" s="108"/>
      <c r="AB656" s="108"/>
      <c r="AC656" s="108"/>
      <c r="AD656" s="109"/>
      <c r="AE656" s="109"/>
      <c r="AF656" s="110"/>
      <c r="AG656" s="110"/>
      <c r="AH656" s="110"/>
    </row>
    <row r="657" spans="1:34" s="115" customFormat="1" ht="15.75" customHeight="1" x14ac:dyDescent="0.3">
      <c r="A657" s="113"/>
      <c r="B657" s="108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21"/>
      <c r="Z657" s="121"/>
      <c r="AA657" s="108"/>
      <c r="AB657" s="108"/>
      <c r="AC657" s="108"/>
      <c r="AD657" s="109"/>
      <c r="AE657" s="109"/>
      <c r="AF657" s="110"/>
      <c r="AG657" s="110"/>
      <c r="AH657" s="110"/>
    </row>
    <row r="658" spans="1:34" s="115" customFormat="1" ht="15.75" customHeight="1" x14ac:dyDescent="0.3">
      <c r="A658" s="113"/>
      <c r="B658" s="108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21"/>
      <c r="Z658" s="121"/>
      <c r="AA658" s="108"/>
      <c r="AB658" s="108"/>
      <c r="AC658" s="108"/>
      <c r="AD658" s="109"/>
      <c r="AE658" s="109"/>
      <c r="AF658" s="110"/>
      <c r="AG658" s="110"/>
      <c r="AH658" s="110"/>
    </row>
    <row r="659" spans="1:34" s="115" customFormat="1" ht="15.75" customHeight="1" x14ac:dyDescent="0.3">
      <c r="A659" s="113"/>
      <c r="B659" s="108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21"/>
      <c r="Z659" s="121"/>
      <c r="AA659" s="108"/>
      <c r="AB659" s="108"/>
      <c r="AC659" s="108"/>
      <c r="AD659" s="109"/>
      <c r="AE659" s="109"/>
      <c r="AF659" s="110"/>
      <c r="AG659" s="110"/>
      <c r="AH659" s="110"/>
    </row>
    <row r="660" spans="1:34" s="115" customFormat="1" ht="15.75" customHeight="1" x14ac:dyDescent="0.3">
      <c r="A660" s="113"/>
      <c r="B660" s="108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21"/>
      <c r="Z660" s="121"/>
      <c r="AA660" s="108"/>
      <c r="AB660" s="108"/>
      <c r="AC660" s="108"/>
      <c r="AD660" s="109"/>
      <c r="AE660" s="109"/>
      <c r="AF660" s="110"/>
      <c r="AG660" s="110"/>
      <c r="AH660" s="110"/>
    </row>
    <row r="661" spans="1:34" s="115" customFormat="1" ht="15.75" customHeight="1" x14ac:dyDescent="0.3">
      <c r="A661" s="113"/>
      <c r="B661" s="108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21"/>
      <c r="Z661" s="121"/>
      <c r="AA661" s="108"/>
      <c r="AB661" s="108"/>
      <c r="AC661" s="108"/>
      <c r="AD661" s="109"/>
      <c r="AE661" s="109"/>
      <c r="AF661" s="110"/>
      <c r="AG661" s="110"/>
      <c r="AH661" s="110"/>
    </row>
    <row r="662" spans="1:34" s="115" customFormat="1" ht="15.75" customHeight="1" x14ac:dyDescent="0.3">
      <c r="A662" s="113"/>
      <c r="B662" s="108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21"/>
      <c r="Z662" s="121"/>
      <c r="AA662" s="108"/>
      <c r="AB662" s="108"/>
      <c r="AC662" s="108"/>
      <c r="AD662" s="109"/>
      <c r="AE662" s="109"/>
      <c r="AF662" s="110"/>
      <c r="AG662" s="110"/>
      <c r="AH662" s="110"/>
    </row>
    <row r="663" spans="1:34" s="115" customFormat="1" ht="15.75" customHeight="1" x14ac:dyDescent="0.3">
      <c r="A663" s="113"/>
      <c r="B663" s="108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21"/>
      <c r="Z663" s="121"/>
      <c r="AA663" s="108"/>
      <c r="AB663" s="108"/>
      <c r="AC663" s="108"/>
      <c r="AD663" s="109"/>
      <c r="AE663" s="109"/>
      <c r="AF663" s="110"/>
      <c r="AG663" s="110"/>
      <c r="AH663" s="110"/>
    </row>
    <row r="664" spans="1:34" s="115" customFormat="1" ht="15.75" customHeight="1" x14ac:dyDescent="0.3">
      <c r="A664" s="113"/>
      <c r="B664" s="108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21"/>
      <c r="Z664" s="121"/>
      <c r="AA664" s="108"/>
      <c r="AB664" s="108"/>
      <c r="AC664" s="108"/>
      <c r="AD664" s="109"/>
      <c r="AE664" s="109"/>
      <c r="AF664" s="110"/>
      <c r="AG664" s="110"/>
      <c r="AH664" s="110"/>
    </row>
    <row r="665" spans="1:34" s="115" customFormat="1" ht="15.75" customHeight="1" x14ac:dyDescent="0.3">
      <c r="A665" s="113"/>
      <c r="B665" s="108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21"/>
      <c r="Z665" s="121"/>
      <c r="AA665" s="108"/>
      <c r="AB665" s="108"/>
      <c r="AC665" s="108"/>
      <c r="AD665" s="109"/>
      <c r="AE665" s="109"/>
      <c r="AF665" s="110"/>
      <c r="AG665" s="110"/>
      <c r="AH665" s="110"/>
    </row>
    <row r="666" spans="1:34" s="115" customFormat="1" ht="15.75" customHeight="1" x14ac:dyDescent="0.3">
      <c r="A666" s="113"/>
      <c r="B666" s="108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21"/>
      <c r="Z666" s="121"/>
      <c r="AA666" s="108"/>
      <c r="AB666" s="108"/>
      <c r="AC666" s="108"/>
      <c r="AD666" s="109"/>
      <c r="AE666" s="109"/>
      <c r="AF666" s="110"/>
      <c r="AG666" s="110"/>
      <c r="AH666" s="110"/>
    </row>
    <row r="667" spans="1:34" s="115" customFormat="1" ht="15.75" customHeight="1" x14ac:dyDescent="0.3">
      <c r="A667" s="113"/>
      <c r="B667" s="108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21"/>
      <c r="Z667" s="121"/>
      <c r="AA667" s="108"/>
      <c r="AB667" s="108"/>
      <c r="AC667" s="108"/>
      <c r="AD667" s="109"/>
      <c r="AE667" s="109"/>
      <c r="AF667" s="110"/>
      <c r="AG667" s="110"/>
      <c r="AH667" s="110"/>
    </row>
    <row r="668" spans="1:34" s="115" customFormat="1" ht="15.75" customHeight="1" x14ac:dyDescent="0.3">
      <c r="A668" s="113"/>
      <c r="B668" s="108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21"/>
      <c r="Z668" s="121"/>
      <c r="AA668" s="108"/>
      <c r="AB668" s="108"/>
      <c r="AC668" s="108"/>
      <c r="AD668" s="109"/>
      <c r="AE668" s="109"/>
      <c r="AF668" s="110"/>
      <c r="AG668" s="110"/>
      <c r="AH668" s="110"/>
    </row>
    <row r="669" spans="1:34" s="115" customFormat="1" ht="15.75" customHeight="1" x14ac:dyDescent="0.3">
      <c r="A669" s="113"/>
      <c r="B669" s="108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21"/>
      <c r="Z669" s="121"/>
      <c r="AA669" s="108"/>
      <c r="AB669" s="108"/>
      <c r="AC669" s="108"/>
      <c r="AD669" s="109"/>
      <c r="AE669" s="109"/>
      <c r="AF669" s="110"/>
      <c r="AG669" s="110"/>
      <c r="AH669" s="110"/>
    </row>
    <row r="670" spans="1:34" s="115" customFormat="1" ht="15.75" customHeight="1" x14ac:dyDescent="0.3">
      <c r="A670" s="113"/>
      <c r="B670" s="108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21"/>
      <c r="Z670" s="121"/>
      <c r="AA670" s="108"/>
      <c r="AB670" s="108"/>
      <c r="AC670" s="108"/>
      <c r="AD670" s="109"/>
      <c r="AE670" s="109"/>
      <c r="AF670" s="110"/>
      <c r="AG670" s="110"/>
      <c r="AH670" s="110"/>
    </row>
    <row r="671" spans="1:34" s="115" customFormat="1" ht="15.75" customHeight="1" x14ac:dyDescent="0.3">
      <c r="A671" s="113"/>
      <c r="B671" s="108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21"/>
      <c r="Z671" s="121"/>
      <c r="AA671" s="108"/>
      <c r="AB671" s="108"/>
      <c r="AC671" s="108"/>
      <c r="AD671" s="109"/>
      <c r="AE671" s="109"/>
      <c r="AF671" s="110"/>
      <c r="AG671" s="110"/>
      <c r="AH671" s="110"/>
    </row>
    <row r="672" spans="1:34" s="115" customFormat="1" ht="15.75" customHeight="1" x14ac:dyDescent="0.3">
      <c r="A672" s="113"/>
      <c r="B672" s="108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21"/>
      <c r="Z672" s="121"/>
      <c r="AA672" s="108"/>
      <c r="AB672" s="108"/>
      <c r="AC672" s="108"/>
      <c r="AD672" s="109"/>
      <c r="AE672" s="109"/>
      <c r="AF672" s="110"/>
      <c r="AG672" s="110"/>
      <c r="AH672" s="110"/>
    </row>
    <row r="673" spans="1:34" s="115" customFormat="1" ht="15.75" customHeight="1" x14ac:dyDescent="0.3">
      <c r="A673" s="113"/>
      <c r="B673" s="108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21"/>
      <c r="Z673" s="121"/>
      <c r="AA673" s="108"/>
      <c r="AB673" s="108"/>
      <c r="AC673" s="108"/>
      <c r="AD673" s="109"/>
      <c r="AE673" s="109"/>
      <c r="AF673" s="110"/>
      <c r="AG673" s="110"/>
      <c r="AH673" s="110"/>
    </row>
    <row r="674" spans="1:34" s="115" customFormat="1" ht="15.75" customHeight="1" x14ac:dyDescent="0.3">
      <c r="A674" s="113"/>
      <c r="B674" s="108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21"/>
      <c r="Z674" s="121"/>
      <c r="AA674" s="108"/>
      <c r="AB674" s="108"/>
      <c r="AC674" s="108"/>
      <c r="AD674" s="109"/>
      <c r="AE674" s="109"/>
      <c r="AF674" s="110"/>
      <c r="AG674" s="110"/>
      <c r="AH674" s="110"/>
    </row>
    <row r="675" spans="1:34" s="115" customFormat="1" ht="15.75" customHeight="1" x14ac:dyDescent="0.3">
      <c r="A675" s="113"/>
      <c r="B675" s="108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21"/>
      <c r="Z675" s="121"/>
      <c r="AA675" s="108"/>
      <c r="AB675" s="108"/>
      <c r="AC675" s="108"/>
      <c r="AD675" s="109"/>
      <c r="AE675" s="109"/>
      <c r="AF675" s="110"/>
      <c r="AG675" s="110"/>
      <c r="AH675" s="110"/>
    </row>
    <row r="676" spans="1:34" s="115" customFormat="1" ht="15.75" customHeight="1" x14ac:dyDescent="0.3">
      <c r="A676" s="113"/>
      <c r="B676" s="108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21"/>
      <c r="Z676" s="121"/>
      <c r="AA676" s="108"/>
      <c r="AB676" s="108"/>
      <c r="AC676" s="108"/>
      <c r="AD676" s="109"/>
      <c r="AE676" s="109"/>
      <c r="AF676" s="110"/>
      <c r="AG676" s="110"/>
      <c r="AH676" s="110"/>
    </row>
    <row r="677" spans="1:34" s="115" customFormat="1" ht="15.75" customHeight="1" x14ac:dyDescent="0.3">
      <c r="A677" s="113"/>
      <c r="B677" s="108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21"/>
      <c r="Z677" s="121"/>
      <c r="AA677" s="108"/>
      <c r="AB677" s="108"/>
      <c r="AC677" s="108"/>
      <c r="AD677" s="109"/>
      <c r="AE677" s="109"/>
      <c r="AF677" s="110"/>
      <c r="AG677" s="110"/>
      <c r="AH677" s="110"/>
    </row>
    <row r="678" spans="1:34" s="115" customFormat="1" ht="15.75" customHeight="1" x14ac:dyDescent="0.3">
      <c r="A678" s="113"/>
      <c r="B678" s="108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21"/>
      <c r="Z678" s="121"/>
      <c r="AA678" s="108"/>
      <c r="AB678" s="108"/>
      <c r="AC678" s="108"/>
      <c r="AD678" s="109"/>
      <c r="AE678" s="109"/>
      <c r="AF678" s="110"/>
      <c r="AG678" s="110"/>
      <c r="AH678" s="110"/>
    </row>
    <row r="679" spans="1:34" s="115" customFormat="1" ht="15.75" customHeight="1" x14ac:dyDescent="0.3">
      <c r="A679" s="113"/>
      <c r="B679" s="108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21"/>
      <c r="Z679" s="121"/>
      <c r="AA679" s="108"/>
      <c r="AB679" s="108"/>
      <c r="AC679" s="108"/>
      <c r="AD679" s="109"/>
      <c r="AE679" s="109"/>
      <c r="AF679" s="110"/>
      <c r="AG679" s="110"/>
      <c r="AH679" s="110"/>
    </row>
    <row r="680" spans="1:34" s="115" customFormat="1" ht="15.75" customHeight="1" x14ac:dyDescent="0.3">
      <c r="A680" s="113"/>
      <c r="B680" s="108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21"/>
      <c r="Z680" s="121"/>
      <c r="AA680" s="108"/>
      <c r="AB680" s="108"/>
      <c r="AC680" s="108"/>
      <c r="AD680" s="109"/>
      <c r="AE680" s="109"/>
      <c r="AF680" s="110"/>
      <c r="AG680" s="110"/>
      <c r="AH680" s="110"/>
    </row>
    <row r="681" spans="1:34" s="115" customFormat="1" ht="15.75" customHeight="1" x14ac:dyDescent="0.3">
      <c r="A681" s="113"/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21"/>
      <c r="Z681" s="121"/>
      <c r="AA681" s="108"/>
      <c r="AB681" s="108"/>
      <c r="AC681" s="108"/>
      <c r="AD681" s="109"/>
      <c r="AE681" s="109"/>
      <c r="AF681" s="110"/>
      <c r="AG681" s="110"/>
      <c r="AH681" s="110"/>
    </row>
    <row r="682" spans="1:34" s="115" customFormat="1" ht="15.75" customHeight="1" x14ac:dyDescent="0.3">
      <c r="A682" s="113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21"/>
      <c r="Z682" s="121"/>
      <c r="AA682" s="108"/>
      <c r="AB682" s="108"/>
      <c r="AC682" s="108"/>
      <c r="AD682" s="109"/>
      <c r="AE682" s="109"/>
      <c r="AF682" s="110"/>
      <c r="AG682" s="110"/>
      <c r="AH682" s="110"/>
    </row>
    <row r="683" spans="1:34" s="115" customFormat="1" ht="15.75" customHeight="1" x14ac:dyDescent="0.3">
      <c r="A683" s="113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21"/>
      <c r="Z683" s="121"/>
      <c r="AA683" s="108"/>
      <c r="AB683" s="108"/>
      <c r="AC683" s="108"/>
      <c r="AD683" s="109"/>
      <c r="AE683" s="109"/>
      <c r="AF683" s="110"/>
      <c r="AG683" s="110"/>
      <c r="AH683" s="110"/>
    </row>
    <row r="684" spans="1:34" s="115" customFormat="1" ht="15.75" customHeight="1" x14ac:dyDescent="0.3">
      <c r="A684" s="113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21"/>
      <c r="Z684" s="121"/>
      <c r="AA684" s="108"/>
      <c r="AB684" s="108"/>
      <c r="AC684" s="108"/>
      <c r="AD684" s="109"/>
      <c r="AE684" s="109"/>
      <c r="AF684" s="110"/>
      <c r="AG684" s="110"/>
      <c r="AH684" s="110"/>
    </row>
    <row r="685" spans="1:34" s="115" customFormat="1" ht="15.75" customHeight="1" x14ac:dyDescent="0.3">
      <c r="A685" s="113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21"/>
      <c r="Z685" s="121"/>
      <c r="AA685" s="108"/>
      <c r="AB685" s="108"/>
      <c r="AC685" s="108"/>
      <c r="AD685" s="109"/>
      <c r="AE685" s="109"/>
      <c r="AF685" s="110"/>
      <c r="AG685" s="110"/>
      <c r="AH685" s="110"/>
    </row>
    <row r="686" spans="1:34" s="115" customFormat="1" ht="15.75" customHeight="1" x14ac:dyDescent="0.3">
      <c r="A686" s="113"/>
      <c r="B686" s="108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21"/>
      <c r="Z686" s="121"/>
      <c r="AA686" s="108"/>
      <c r="AB686" s="108"/>
      <c r="AC686" s="108"/>
      <c r="AD686" s="109"/>
      <c r="AE686" s="109"/>
      <c r="AF686" s="110"/>
      <c r="AG686" s="110"/>
      <c r="AH686" s="110"/>
    </row>
    <row r="687" spans="1:34" s="115" customFormat="1" ht="15.75" customHeight="1" x14ac:dyDescent="0.3">
      <c r="A687" s="113"/>
      <c r="B687" s="108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21"/>
      <c r="Z687" s="121"/>
      <c r="AA687" s="108"/>
      <c r="AB687" s="108"/>
      <c r="AC687" s="108"/>
      <c r="AD687" s="109"/>
      <c r="AE687" s="109"/>
      <c r="AF687" s="110"/>
      <c r="AG687" s="110"/>
      <c r="AH687" s="110"/>
    </row>
    <row r="688" spans="1:34" s="115" customFormat="1" ht="15.75" customHeight="1" x14ac:dyDescent="0.3">
      <c r="A688" s="113"/>
      <c r="B688" s="108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21"/>
      <c r="Z688" s="121"/>
      <c r="AA688" s="108"/>
      <c r="AB688" s="108"/>
      <c r="AC688" s="108"/>
      <c r="AD688" s="109"/>
      <c r="AE688" s="109"/>
      <c r="AF688" s="110"/>
      <c r="AG688" s="110"/>
      <c r="AH688" s="110"/>
    </row>
    <row r="689" spans="1:34" s="115" customFormat="1" ht="15.75" customHeight="1" x14ac:dyDescent="0.3">
      <c r="A689" s="113"/>
      <c r="B689" s="108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21"/>
      <c r="Z689" s="121"/>
      <c r="AA689" s="108"/>
      <c r="AB689" s="108"/>
      <c r="AC689" s="108"/>
      <c r="AD689" s="109"/>
      <c r="AE689" s="109"/>
      <c r="AF689" s="110"/>
      <c r="AG689" s="110"/>
      <c r="AH689" s="110"/>
    </row>
    <row r="690" spans="1:34" s="115" customFormat="1" ht="15.75" customHeight="1" x14ac:dyDescent="0.3">
      <c r="A690" s="113"/>
      <c r="B690" s="108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21"/>
      <c r="Z690" s="121"/>
      <c r="AA690" s="108"/>
      <c r="AB690" s="108"/>
      <c r="AC690" s="108"/>
      <c r="AD690" s="109"/>
      <c r="AE690" s="109"/>
      <c r="AF690" s="110"/>
      <c r="AG690" s="110"/>
      <c r="AH690" s="110"/>
    </row>
    <row r="691" spans="1:34" s="115" customFormat="1" ht="15.75" customHeight="1" x14ac:dyDescent="0.3">
      <c r="A691" s="113"/>
      <c r="B691" s="108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21"/>
      <c r="Z691" s="121"/>
      <c r="AA691" s="108"/>
      <c r="AB691" s="108"/>
      <c r="AC691" s="108"/>
      <c r="AD691" s="109"/>
      <c r="AE691" s="109"/>
      <c r="AF691" s="110"/>
      <c r="AG691" s="110"/>
      <c r="AH691" s="110"/>
    </row>
    <row r="692" spans="1:34" s="115" customFormat="1" ht="15.75" customHeight="1" x14ac:dyDescent="0.3">
      <c r="A692" s="113"/>
      <c r="B692" s="108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21"/>
      <c r="Z692" s="121"/>
      <c r="AA692" s="108"/>
      <c r="AB692" s="108"/>
      <c r="AC692" s="108"/>
      <c r="AD692" s="109"/>
      <c r="AE692" s="109"/>
      <c r="AF692" s="110"/>
      <c r="AG692" s="110"/>
      <c r="AH692" s="110"/>
    </row>
    <row r="693" spans="1:34" s="115" customFormat="1" ht="15.75" customHeight="1" x14ac:dyDescent="0.3">
      <c r="A693" s="113"/>
      <c r="B693" s="108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21"/>
      <c r="Z693" s="121"/>
      <c r="AA693" s="108"/>
      <c r="AB693" s="108"/>
      <c r="AC693" s="108"/>
      <c r="AD693" s="109"/>
      <c r="AE693" s="109"/>
      <c r="AF693" s="110"/>
      <c r="AG693" s="110"/>
      <c r="AH693" s="110"/>
    </row>
    <row r="694" spans="1:34" s="115" customFormat="1" ht="15.75" customHeight="1" x14ac:dyDescent="0.3">
      <c r="A694" s="113"/>
      <c r="B694" s="108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21"/>
      <c r="Z694" s="121"/>
      <c r="AA694" s="108"/>
      <c r="AB694" s="108"/>
      <c r="AC694" s="108"/>
      <c r="AD694" s="109"/>
      <c r="AE694" s="109"/>
      <c r="AF694" s="110"/>
      <c r="AG694" s="110"/>
      <c r="AH694" s="110"/>
    </row>
    <row r="695" spans="1:34" s="115" customFormat="1" ht="15.75" customHeight="1" x14ac:dyDescent="0.3">
      <c r="A695" s="113"/>
      <c r="B695" s="108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21"/>
      <c r="Z695" s="121"/>
      <c r="AA695" s="108"/>
      <c r="AB695" s="108"/>
      <c r="AC695" s="108"/>
      <c r="AD695" s="109"/>
      <c r="AE695" s="109"/>
      <c r="AF695" s="110"/>
      <c r="AG695" s="110"/>
      <c r="AH695" s="110"/>
    </row>
    <row r="696" spans="1:34" s="115" customFormat="1" ht="15.75" customHeight="1" x14ac:dyDescent="0.3">
      <c r="A696" s="113"/>
      <c r="B696" s="108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21"/>
      <c r="Z696" s="121"/>
      <c r="AA696" s="108"/>
      <c r="AB696" s="108"/>
      <c r="AC696" s="108"/>
      <c r="AD696" s="109"/>
      <c r="AE696" s="109"/>
      <c r="AF696" s="110"/>
      <c r="AG696" s="110"/>
      <c r="AH696" s="110"/>
    </row>
    <row r="697" spans="1:34" s="115" customFormat="1" ht="15.75" customHeight="1" x14ac:dyDescent="0.3">
      <c r="A697" s="113"/>
      <c r="B697" s="108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21"/>
      <c r="Z697" s="121"/>
      <c r="AA697" s="108"/>
      <c r="AB697" s="108"/>
      <c r="AC697" s="108"/>
      <c r="AD697" s="109"/>
      <c r="AE697" s="109"/>
      <c r="AF697" s="110"/>
      <c r="AG697" s="110"/>
      <c r="AH697" s="110"/>
    </row>
    <row r="698" spans="1:34" s="115" customFormat="1" ht="15.75" customHeight="1" x14ac:dyDescent="0.3">
      <c r="A698" s="113"/>
      <c r="B698" s="108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21"/>
      <c r="Z698" s="121"/>
      <c r="AA698" s="108"/>
      <c r="AB698" s="108"/>
      <c r="AC698" s="108"/>
      <c r="AD698" s="109"/>
      <c r="AE698" s="109"/>
      <c r="AF698" s="110"/>
      <c r="AG698" s="110"/>
      <c r="AH698" s="110"/>
    </row>
    <row r="699" spans="1:34" s="115" customFormat="1" ht="15.75" customHeight="1" x14ac:dyDescent="0.3">
      <c r="A699" s="113"/>
      <c r="B699" s="108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21"/>
      <c r="Z699" s="121"/>
      <c r="AA699" s="108"/>
      <c r="AB699" s="108"/>
      <c r="AC699" s="108"/>
      <c r="AD699" s="109"/>
      <c r="AE699" s="109"/>
      <c r="AF699" s="110"/>
      <c r="AG699" s="110"/>
      <c r="AH699" s="110"/>
    </row>
    <row r="700" spans="1:34" s="115" customFormat="1" ht="15.75" customHeight="1" x14ac:dyDescent="0.3">
      <c r="A700" s="113"/>
      <c r="B700" s="108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21"/>
      <c r="Z700" s="121"/>
      <c r="AA700" s="108"/>
      <c r="AB700" s="108"/>
      <c r="AC700" s="108"/>
      <c r="AD700" s="109"/>
      <c r="AE700" s="109"/>
      <c r="AF700" s="110"/>
      <c r="AG700" s="110"/>
      <c r="AH700" s="110"/>
    </row>
    <row r="701" spans="1:34" s="115" customFormat="1" ht="15.75" customHeight="1" x14ac:dyDescent="0.3">
      <c r="A701" s="113"/>
      <c r="B701" s="108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21"/>
      <c r="Z701" s="121"/>
      <c r="AA701" s="108"/>
      <c r="AB701" s="108"/>
      <c r="AC701" s="108"/>
      <c r="AD701" s="109"/>
      <c r="AE701" s="109"/>
      <c r="AF701" s="110"/>
      <c r="AG701" s="110"/>
      <c r="AH701" s="110"/>
    </row>
    <row r="702" spans="1:34" s="115" customFormat="1" ht="15.75" customHeight="1" x14ac:dyDescent="0.3">
      <c r="A702" s="113"/>
      <c r="B702" s="108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21"/>
      <c r="Z702" s="121"/>
      <c r="AA702" s="108"/>
      <c r="AB702" s="108"/>
      <c r="AC702" s="108"/>
      <c r="AD702" s="109"/>
      <c r="AE702" s="109"/>
      <c r="AF702" s="110"/>
      <c r="AG702" s="110"/>
      <c r="AH702" s="110"/>
    </row>
    <row r="703" spans="1:34" s="115" customFormat="1" ht="15.75" customHeight="1" x14ac:dyDescent="0.3">
      <c r="A703" s="113"/>
      <c r="B703" s="108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21"/>
      <c r="Z703" s="121"/>
      <c r="AA703" s="108"/>
      <c r="AB703" s="108"/>
      <c r="AC703" s="108"/>
      <c r="AD703" s="109"/>
      <c r="AE703" s="109"/>
      <c r="AF703" s="110"/>
      <c r="AG703" s="110"/>
      <c r="AH703" s="110"/>
    </row>
    <row r="704" spans="1:34" s="115" customFormat="1" ht="15.75" customHeight="1" x14ac:dyDescent="0.3">
      <c r="A704" s="113"/>
      <c r="B704" s="108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21"/>
      <c r="Z704" s="121"/>
      <c r="AA704" s="108"/>
      <c r="AB704" s="108"/>
      <c r="AC704" s="108"/>
      <c r="AD704" s="109"/>
      <c r="AE704" s="109"/>
      <c r="AF704" s="110"/>
      <c r="AG704" s="110"/>
      <c r="AH704" s="110"/>
    </row>
    <row r="705" spans="1:34" s="115" customFormat="1" ht="15.75" customHeight="1" x14ac:dyDescent="0.3">
      <c r="A705" s="113"/>
      <c r="B705" s="108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21"/>
      <c r="Z705" s="121"/>
      <c r="AA705" s="108"/>
      <c r="AB705" s="108"/>
      <c r="AC705" s="108"/>
      <c r="AD705" s="109"/>
      <c r="AE705" s="109"/>
      <c r="AF705" s="110"/>
      <c r="AG705" s="110"/>
      <c r="AH705" s="110"/>
    </row>
    <row r="706" spans="1:34" s="115" customFormat="1" ht="15.75" customHeight="1" x14ac:dyDescent="0.3">
      <c r="A706" s="113"/>
      <c r="B706" s="108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21"/>
      <c r="Z706" s="121"/>
      <c r="AA706" s="108"/>
      <c r="AB706" s="108"/>
      <c r="AC706" s="108"/>
      <c r="AD706" s="109"/>
      <c r="AE706" s="109"/>
      <c r="AF706" s="110"/>
      <c r="AG706" s="110"/>
      <c r="AH706" s="110"/>
    </row>
    <row r="707" spans="1:34" s="115" customFormat="1" ht="15.75" customHeight="1" x14ac:dyDescent="0.3">
      <c r="A707" s="113"/>
      <c r="B707" s="108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21"/>
      <c r="Z707" s="121"/>
      <c r="AA707" s="108"/>
      <c r="AB707" s="108"/>
      <c r="AC707" s="108"/>
      <c r="AD707" s="109"/>
      <c r="AE707" s="109"/>
      <c r="AF707" s="110"/>
      <c r="AG707" s="110"/>
      <c r="AH707" s="110"/>
    </row>
    <row r="708" spans="1:34" s="115" customFormat="1" ht="15.75" customHeight="1" x14ac:dyDescent="0.3">
      <c r="A708" s="113"/>
      <c r="B708" s="108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21"/>
      <c r="Z708" s="121"/>
      <c r="AA708" s="108"/>
      <c r="AB708" s="108"/>
      <c r="AC708" s="108"/>
      <c r="AD708" s="109"/>
      <c r="AE708" s="109"/>
      <c r="AF708" s="110"/>
      <c r="AG708" s="110"/>
      <c r="AH708" s="110"/>
    </row>
    <row r="709" spans="1:34" s="115" customFormat="1" ht="15.75" customHeight="1" x14ac:dyDescent="0.3">
      <c r="A709" s="113"/>
      <c r="B709" s="108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21"/>
      <c r="Z709" s="121"/>
      <c r="AA709" s="108"/>
      <c r="AB709" s="108"/>
      <c r="AC709" s="108"/>
      <c r="AD709" s="109"/>
      <c r="AE709" s="109"/>
      <c r="AF709" s="110"/>
      <c r="AG709" s="110"/>
      <c r="AH709" s="110"/>
    </row>
    <row r="710" spans="1:34" s="115" customFormat="1" ht="15.75" customHeight="1" x14ac:dyDescent="0.3">
      <c r="A710" s="113"/>
      <c r="B710" s="108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21"/>
      <c r="Z710" s="121"/>
      <c r="AA710" s="108"/>
      <c r="AB710" s="108"/>
      <c r="AC710" s="108"/>
      <c r="AD710" s="109"/>
      <c r="AE710" s="109"/>
      <c r="AF710" s="110"/>
      <c r="AG710" s="110"/>
      <c r="AH710" s="110"/>
    </row>
    <row r="711" spans="1:34" s="115" customFormat="1" ht="15.75" customHeight="1" x14ac:dyDescent="0.3">
      <c r="A711" s="113"/>
      <c r="B711" s="108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21"/>
      <c r="Z711" s="121"/>
      <c r="AA711" s="108"/>
      <c r="AB711" s="108"/>
      <c r="AC711" s="108"/>
      <c r="AD711" s="109"/>
      <c r="AE711" s="109"/>
      <c r="AF711" s="110"/>
      <c r="AG711" s="110"/>
      <c r="AH711" s="110"/>
    </row>
    <row r="712" spans="1:34" s="115" customFormat="1" ht="15.75" customHeight="1" x14ac:dyDescent="0.3">
      <c r="A712" s="113"/>
      <c r="B712" s="108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21"/>
      <c r="Z712" s="121"/>
      <c r="AA712" s="108"/>
      <c r="AB712" s="108"/>
      <c r="AC712" s="108"/>
      <c r="AD712" s="109"/>
      <c r="AE712" s="109"/>
      <c r="AF712" s="110"/>
      <c r="AG712" s="110"/>
      <c r="AH712" s="110"/>
    </row>
    <row r="713" spans="1:34" s="115" customFormat="1" ht="15.75" customHeight="1" x14ac:dyDescent="0.3">
      <c r="A713" s="113"/>
      <c r="B713" s="108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21"/>
      <c r="Z713" s="121"/>
      <c r="AA713" s="108"/>
      <c r="AB713" s="108"/>
      <c r="AC713" s="108"/>
      <c r="AD713" s="109"/>
      <c r="AE713" s="109"/>
      <c r="AF713" s="110"/>
      <c r="AG713" s="110"/>
      <c r="AH713" s="110"/>
    </row>
    <row r="714" spans="1:34" s="115" customFormat="1" ht="15.75" customHeight="1" x14ac:dyDescent="0.3">
      <c r="A714" s="113"/>
      <c r="B714" s="108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21"/>
      <c r="Z714" s="121"/>
      <c r="AA714" s="108"/>
      <c r="AB714" s="108"/>
      <c r="AC714" s="108"/>
      <c r="AD714" s="109"/>
      <c r="AE714" s="109"/>
      <c r="AF714" s="110"/>
      <c r="AG714" s="110"/>
      <c r="AH714" s="110"/>
    </row>
    <row r="715" spans="1:34" s="115" customFormat="1" ht="15.75" customHeight="1" x14ac:dyDescent="0.3">
      <c r="A715" s="113"/>
      <c r="B715" s="108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21"/>
      <c r="Z715" s="121"/>
      <c r="AA715" s="108"/>
      <c r="AB715" s="108"/>
      <c r="AC715" s="108"/>
      <c r="AD715" s="109"/>
      <c r="AE715" s="109"/>
      <c r="AF715" s="110"/>
      <c r="AG715" s="110"/>
      <c r="AH715" s="110"/>
    </row>
    <row r="716" spans="1:34" s="115" customFormat="1" ht="15.75" customHeight="1" x14ac:dyDescent="0.3">
      <c r="A716" s="113"/>
      <c r="B716" s="108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21"/>
      <c r="Z716" s="121"/>
      <c r="AA716" s="108"/>
      <c r="AB716" s="108"/>
      <c r="AC716" s="108"/>
      <c r="AD716" s="109"/>
      <c r="AE716" s="109"/>
      <c r="AF716" s="110"/>
      <c r="AG716" s="110"/>
      <c r="AH716" s="110"/>
    </row>
    <row r="717" spans="1:34" s="115" customFormat="1" ht="15.75" customHeight="1" x14ac:dyDescent="0.3">
      <c r="A717" s="113"/>
      <c r="B717" s="108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21"/>
      <c r="Z717" s="121"/>
      <c r="AA717" s="108"/>
      <c r="AB717" s="108"/>
      <c r="AC717" s="108"/>
      <c r="AD717" s="109"/>
      <c r="AE717" s="109"/>
      <c r="AF717" s="110"/>
      <c r="AG717" s="110"/>
      <c r="AH717" s="110"/>
    </row>
    <row r="718" spans="1:34" s="115" customFormat="1" ht="15.75" customHeight="1" x14ac:dyDescent="0.3">
      <c r="A718" s="113"/>
      <c r="B718" s="108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21"/>
      <c r="Z718" s="121"/>
      <c r="AA718" s="108"/>
      <c r="AB718" s="108"/>
      <c r="AC718" s="108"/>
      <c r="AD718" s="109"/>
      <c r="AE718" s="109"/>
      <c r="AF718" s="110"/>
      <c r="AG718" s="110"/>
      <c r="AH718" s="110"/>
    </row>
    <row r="719" spans="1:34" s="115" customFormat="1" ht="15.75" customHeight="1" x14ac:dyDescent="0.3">
      <c r="A719" s="113"/>
      <c r="B719" s="108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21"/>
      <c r="Z719" s="121"/>
      <c r="AA719" s="108"/>
      <c r="AB719" s="108"/>
      <c r="AC719" s="108"/>
      <c r="AD719" s="109"/>
      <c r="AE719" s="109"/>
      <c r="AF719" s="110"/>
      <c r="AG719" s="110"/>
      <c r="AH719" s="110"/>
    </row>
    <row r="720" spans="1:34" s="115" customFormat="1" ht="15.75" customHeight="1" x14ac:dyDescent="0.3">
      <c r="A720" s="113"/>
      <c r="B720" s="108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21"/>
      <c r="Z720" s="121"/>
      <c r="AA720" s="108"/>
      <c r="AB720" s="108"/>
      <c r="AC720" s="108"/>
      <c r="AD720" s="109"/>
      <c r="AE720" s="109"/>
      <c r="AF720" s="110"/>
      <c r="AG720" s="110"/>
      <c r="AH720" s="110"/>
    </row>
    <row r="721" spans="1:34" s="115" customFormat="1" ht="15.75" customHeight="1" x14ac:dyDescent="0.3">
      <c r="A721" s="113"/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21"/>
      <c r="Z721" s="121"/>
      <c r="AA721" s="108"/>
      <c r="AB721" s="108"/>
      <c r="AC721" s="108"/>
      <c r="AD721" s="109"/>
      <c r="AE721" s="109"/>
      <c r="AF721" s="110"/>
      <c r="AG721" s="110"/>
      <c r="AH721" s="110"/>
    </row>
    <row r="722" spans="1:34" s="115" customFormat="1" ht="15.75" customHeight="1" x14ac:dyDescent="0.3">
      <c r="A722" s="113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21"/>
      <c r="Z722" s="121"/>
      <c r="AA722" s="108"/>
      <c r="AB722" s="108"/>
      <c r="AC722" s="108"/>
      <c r="AD722" s="109"/>
      <c r="AE722" s="109"/>
      <c r="AF722" s="110"/>
      <c r="AG722" s="110"/>
      <c r="AH722" s="110"/>
    </row>
    <row r="723" spans="1:34" s="115" customFormat="1" ht="15.75" customHeight="1" x14ac:dyDescent="0.3">
      <c r="A723" s="113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21"/>
      <c r="Z723" s="121"/>
      <c r="AA723" s="108"/>
      <c r="AB723" s="108"/>
      <c r="AC723" s="108"/>
      <c r="AD723" s="109"/>
      <c r="AE723" s="109"/>
      <c r="AF723" s="110"/>
      <c r="AG723" s="110"/>
      <c r="AH723" s="110"/>
    </row>
    <row r="724" spans="1:34" s="115" customFormat="1" ht="15.75" customHeight="1" x14ac:dyDescent="0.3">
      <c r="A724" s="113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21"/>
      <c r="Z724" s="121"/>
      <c r="AA724" s="108"/>
      <c r="AB724" s="108"/>
      <c r="AC724" s="108"/>
      <c r="AD724" s="109"/>
      <c r="AE724" s="109"/>
      <c r="AF724" s="110"/>
      <c r="AG724" s="110"/>
      <c r="AH724" s="110"/>
    </row>
    <row r="725" spans="1:34" s="115" customFormat="1" ht="15.75" customHeight="1" x14ac:dyDescent="0.3">
      <c r="A725" s="113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21"/>
      <c r="Z725" s="121"/>
      <c r="AA725" s="108"/>
      <c r="AB725" s="108"/>
      <c r="AC725" s="108"/>
      <c r="AD725" s="109"/>
      <c r="AE725" s="109"/>
      <c r="AF725" s="110"/>
      <c r="AG725" s="110"/>
      <c r="AH725" s="110"/>
    </row>
    <row r="726" spans="1:34" s="115" customFormat="1" ht="15.75" customHeight="1" x14ac:dyDescent="0.3">
      <c r="A726" s="113"/>
      <c r="B726" s="108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21"/>
      <c r="Z726" s="121"/>
      <c r="AA726" s="108"/>
      <c r="AB726" s="108"/>
      <c r="AC726" s="108"/>
      <c r="AD726" s="109"/>
      <c r="AE726" s="109"/>
      <c r="AF726" s="110"/>
      <c r="AG726" s="110"/>
      <c r="AH726" s="110"/>
    </row>
    <row r="727" spans="1:34" s="115" customFormat="1" ht="15.75" customHeight="1" x14ac:dyDescent="0.3">
      <c r="A727" s="113"/>
      <c r="B727" s="108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21"/>
      <c r="Z727" s="121"/>
      <c r="AA727" s="108"/>
      <c r="AB727" s="108"/>
      <c r="AC727" s="108"/>
      <c r="AD727" s="109"/>
      <c r="AE727" s="109"/>
      <c r="AF727" s="110"/>
      <c r="AG727" s="110"/>
      <c r="AH727" s="110"/>
    </row>
    <row r="728" spans="1:34" s="115" customFormat="1" ht="15.75" customHeight="1" x14ac:dyDescent="0.3">
      <c r="A728" s="113"/>
      <c r="B728" s="108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21"/>
      <c r="Z728" s="121"/>
      <c r="AA728" s="108"/>
      <c r="AB728" s="108"/>
      <c r="AC728" s="108"/>
      <c r="AD728" s="109"/>
      <c r="AE728" s="109"/>
      <c r="AF728" s="110"/>
      <c r="AG728" s="110"/>
      <c r="AH728" s="110"/>
    </row>
    <row r="729" spans="1:34" s="115" customFormat="1" ht="15.75" customHeight="1" x14ac:dyDescent="0.3">
      <c r="A729" s="113"/>
      <c r="B729" s="108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21"/>
      <c r="Z729" s="121"/>
      <c r="AA729" s="108"/>
      <c r="AB729" s="108"/>
      <c r="AC729" s="108"/>
      <c r="AD729" s="109"/>
      <c r="AE729" s="109"/>
      <c r="AF729" s="110"/>
      <c r="AG729" s="110"/>
      <c r="AH729" s="110"/>
    </row>
    <row r="730" spans="1:34" s="115" customFormat="1" ht="15.75" customHeight="1" x14ac:dyDescent="0.3">
      <c r="A730" s="113"/>
      <c r="B730" s="108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21"/>
      <c r="Z730" s="121"/>
      <c r="AA730" s="108"/>
      <c r="AB730" s="108"/>
      <c r="AC730" s="108"/>
      <c r="AD730" s="109"/>
      <c r="AE730" s="109"/>
      <c r="AF730" s="110"/>
      <c r="AG730" s="110"/>
      <c r="AH730" s="110"/>
    </row>
    <row r="731" spans="1:34" s="115" customFormat="1" ht="15.75" customHeight="1" x14ac:dyDescent="0.3">
      <c r="A731" s="113"/>
      <c r="B731" s="108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21"/>
      <c r="Z731" s="121"/>
      <c r="AA731" s="108"/>
      <c r="AB731" s="108"/>
      <c r="AC731" s="108"/>
      <c r="AD731" s="109"/>
      <c r="AE731" s="109"/>
      <c r="AF731" s="110"/>
      <c r="AG731" s="110"/>
      <c r="AH731" s="110"/>
    </row>
    <row r="732" spans="1:34" s="115" customFormat="1" ht="15.75" customHeight="1" x14ac:dyDescent="0.3">
      <c r="A732" s="113"/>
      <c r="B732" s="108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21"/>
      <c r="Z732" s="121"/>
      <c r="AA732" s="108"/>
      <c r="AB732" s="108"/>
      <c r="AC732" s="108"/>
      <c r="AD732" s="109"/>
      <c r="AE732" s="109"/>
      <c r="AF732" s="110"/>
      <c r="AG732" s="110"/>
      <c r="AH732" s="110"/>
    </row>
    <row r="733" spans="1:34" s="115" customFormat="1" ht="15.75" customHeight="1" x14ac:dyDescent="0.3">
      <c r="A733" s="113"/>
      <c r="B733" s="108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21"/>
      <c r="Z733" s="121"/>
      <c r="AA733" s="108"/>
      <c r="AB733" s="108"/>
      <c r="AC733" s="108"/>
      <c r="AD733" s="109"/>
      <c r="AE733" s="109"/>
      <c r="AF733" s="110"/>
      <c r="AG733" s="110"/>
      <c r="AH733" s="110"/>
    </row>
    <row r="734" spans="1:34" s="115" customFormat="1" ht="15.75" customHeight="1" x14ac:dyDescent="0.3">
      <c r="A734" s="113"/>
      <c r="B734" s="108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21"/>
      <c r="Z734" s="121"/>
      <c r="AA734" s="108"/>
      <c r="AB734" s="108"/>
      <c r="AC734" s="108"/>
      <c r="AD734" s="109"/>
      <c r="AE734" s="109"/>
      <c r="AF734" s="110"/>
      <c r="AG734" s="110"/>
      <c r="AH734" s="110"/>
    </row>
    <row r="735" spans="1:34" s="115" customFormat="1" ht="15.75" customHeight="1" x14ac:dyDescent="0.3">
      <c r="A735" s="113"/>
      <c r="B735" s="108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21"/>
      <c r="Z735" s="121"/>
      <c r="AA735" s="108"/>
      <c r="AB735" s="108"/>
      <c r="AC735" s="108"/>
      <c r="AD735" s="109"/>
      <c r="AE735" s="109"/>
      <c r="AF735" s="110"/>
      <c r="AG735" s="110"/>
      <c r="AH735" s="110"/>
    </row>
    <row r="736" spans="1:34" s="115" customFormat="1" ht="15.75" customHeight="1" x14ac:dyDescent="0.3">
      <c r="A736" s="113"/>
      <c r="B736" s="108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21"/>
      <c r="Z736" s="121"/>
      <c r="AA736" s="108"/>
      <c r="AB736" s="108"/>
      <c r="AC736" s="108"/>
      <c r="AD736" s="109"/>
      <c r="AE736" s="109"/>
      <c r="AF736" s="110"/>
      <c r="AG736" s="110"/>
      <c r="AH736" s="110"/>
    </row>
    <row r="737" spans="1:34" s="115" customFormat="1" ht="15.75" customHeight="1" x14ac:dyDescent="0.3">
      <c r="A737" s="113"/>
      <c r="B737" s="108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21"/>
      <c r="Z737" s="121"/>
      <c r="AA737" s="108"/>
      <c r="AB737" s="108"/>
      <c r="AC737" s="108"/>
      <c r="AD737" s="109"/>
      <c r="AE737" s="109"/>
      <c r="AF737" s="110"/>
      <c r="AG737" s="110"/>
      <c r="AH737" s="110"/>
    </row>
    <row r="738" spans="1:34" s="115" customFormat="1" ht="15.75" customHeight="1" x14ac:dyDescent="0.3">
      <c r="A738" s="113"/>
      <c r="B738" s="108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21"/>
      <c r="Z738" s="121"/>
      <c r="AA738" s="108"/>
      <c r="AB738" s="108"/>
      <c r="AC738" s="108"/>
      <c r="AD738" s="109"/>
      <c r="AE738" s="109"/>
      <c r="AF738" s="110"/>
      <c r="AG738" s="110"/>
      <c r="AH738" s="110"/>
    </row>
    <row r="739" spans="1:34" s="115" customFormat="1" ht="15.75" customHeight="1" x14ac:dyDescent="0.3">
      <c r="A739" s="113"/>
      <c r="B739" s="108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21"/>
      <c r="Z739" s="121"/>
      <c r="AA739" s="108"/>
      <c r="AB739" s="108"/>
      <c r="AC739" s="108"/>
      <c r="AD739" s="109"/>
      <c r="AE739" s="109"/>
      <c r="AF739" s="110"/>
      <c r="AG739" s="110"/>
      <c r="AH739" s="110"/>
    </row>
    <row r="740" spans="1:34" s="115" customFormat="1" ht="15.75" customHeight="1" x14ac:dyDescent="0.3">
      <c r="A740" s="113"/>
      <c r="B740" s="108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21"/>
      <c r="Z740" s="121"/>
      <c r="AA740" s="108"/>
      <c r="AB740" s="108"/>
      <c r="AC740" s="108"/>
      <c r="AD740" s="109"/>
      <c r="AE740" s="109"/>
      <c r="AF740" s="110"/>
      <c r="AG740" s="110"/>
      <c r="AH740" s="110"/>
    </row>
    <row r="741" spans="1:34" s="115" customFormat="1" ht="15.75" customHeight="1" x14ac:dyDescent="0.3">
      <c r="A741" s="113"/>
      <c r="B741" s="108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21"/>
      <c r="Z741" s="121"/>
      <c r="AA741" s="108"/>
      <c r="AB741" s="108"/>
      <c r="AC741" s="108"/>
      <c r="AD741" s="109"/>
      <c r="AE741" s="109"/>
      <c r="AF741" s="110"/>
      <c r="AG741" s="110"/>
      <c r="AH741" s="110"/>
    </row>
    <row r="742" spans="1:34" s="115" customFormat="1" ht="15.75" customHeight="1" x14ac:dyDescent="0.3">
      <c r="A742" s="113"/>
      <c r="B742" s="108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21"/>
      <c r="Z742" s="121"/>
      <c r="AA742" s="108"/>
      <c r="AB742" s="108"/>
      <c r="AC742" s="108"/>
      <c r="AD742" s="109"/>
      <c r="AE742" s="109"/>
      <c r="AF742" s="110"/>
      <c r="AG742" s="110"/>
      <c r="AH742" s="110"/>
    </row>
    <row r="743" spans="1:34" s="115" customFormat="1" ht="15.75" customHeight="1" x14ac:dyDescent="0.3">
      <c r="A743" s="113"/>
      <c r="B743" s="108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21"/>
      <c r="Z743" s="121"/>
      <c r="AA743" s="108"/>
      <c r="AB743" s="108"/>
      <c r="AC743" s="108"/>
      <c r="AD743" s="109"/>
      <c r="AE743" s="109"/>
      <c r="AF743" s="110"/>
      <c r="AG743" s="110"/>
      <c r="AH743" s="110"/>
    </row>
    <row r="744" spans="1:34" s="115" customFormat="1" ht="15.75" customHeight="1" x14ac:dyDescent="0.3">
      <c r="A744" s="113"/>
      <c r="B744" s="108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21"/>
      <c r="Z744" s="121"/>
      <c r="AA744" s="108"/>
      <c r="AB744" s="108"/>
      <c r="AC744" s="108"/>
      <c r="AD744" s="109"/>
      <c r="AE744" s="109"/>
      <c r="AF744" s="110"/>
      <c r="AG744" s="110"/>
      <c r="AH744" s="110"/>
    </row>
    <row r="745" spans="1:34" s="115" customFormat="1" ht="15.75" customHeight="1" x14ac:dyDescent="0.3">
      <c r="A745" s="113"/>
      <c r="B745" s="108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21"/>
      <c r="Z745" s="121"/>
      <c r="AA745" s="108"/>
      <c r="AB745" s="108"/>
      <c r="AC745" s="108"/>
      <c r="AD745" s="109"/>
      <c r="AE745" s="109"/>
      <c r="AF745" s="110"/>
      <c r="AG745" s="110"/>
      <c r="AH745" s="110"/>
    </row>
    <row r="746" spans="1:34" s="115" customFormat="1" ht="15.75" customHeight="1" x14ac:dyDescent="0.3">
      <c r="A746" s="113"/>
      <c r="B746" s="108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21"/>
      <c r="Z746" s="121"/>
      <c r="AA746" s="108"/>
      <c r="AB746" s="108"/>
      <c r="AC746" s="108"/>
      <c r="AD746" s="109"/>
      <c r="AE746" s="109"/>
      <c r="AF746" s="110"/>
      <c r="AG746" s="110"/>
      <c r="AH746" s="110"/>
    </row>
    <row r="747" spans="1:34" s="115" customFormat="1" ht="15.75" customHeight="1" x14ac:dyDescent="0.3">
      <c r="A747" s="113"/>
      <c r="B747" s="108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21"/>
      <c r="Z747" s="121"/>
      <c r="AA747" s="108"/>
      <c r="AB747" s="108"/>
      <c r="AC747" s="108"/>
      <c r="AD747" s="109"/>
      <c r="AE747" s="109"/>
      <c r="AF747" s="110"/>
      <c r="AG747" s="110"/>
      <c r="AH747" s="110"/>
    </row>
    <row r="748" spans="1:34" s="115" customFormat="1" ht="15.75" customHeight="1" x14ac:dyDescent="0.3">
      <c r="A748" s="113"/>
      <c r="B748" s="108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21"/>
      <c r="Z748" s="121"/>
      <c r="AA748" s="108"/>
      <c r="AB748" s="108"/>
      <c r="AC748" s="108"/>
      <c r="AD748" s="109"/>
      <c r="AE748" s="109"/>
      <c r="AF748" s="110"/>
      <c r="AG748" s="110"/>
      <c r="AH748" s="110"/>
    </row>
    <row r="749" spans="1:34" s="115" customFormat="1" ht="15.75" customHeight="1" x14ac:dyDescent="0.3">
      <c r="A749" s="113"/>
      <c r="B749" s="108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21"/>
      <c r="Z749" s="121"/>
      <c r="AA749" s="108"/>
      <c r="AB749" s="108"/>
      <c r="AC749" s="108"/>
      <c r="AD749" s="109"/>
      <c r="AE749" s="109"/>
      <c r="AF749" s="110"/>
      <c r="AG749" s="110"/>
      <c r="AH749" s="110"/>
    </row>
    <row r="750" spans="1:34" s="115" customFormat="1" ht="15.75" customHeight="1" x14ac:dyDescent="0.3">
      <c r="A750" s="113"/>
      <c r="B750" s="108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21"/>
      <c r="Z750" s="121"/>
      <c r="AA750" s="108"/>
      <c r="AB750" s="108"/>
      <c r="AC750" s="108"/>
      <c r="AD750" s="109"/>
      <c r="AE750" s="109"/>
      <c r="AF750" s="110"/>
      <c r="AG750" s="110"/>
      <c r="AH750" s="110"/>
    </row>
    <row r="751" spans="1:34" s="115" customFormat="1" ht="15.75" customHeight="1" x14ac:dyDescent="0.3">
      <c r="A751" s="113"/>
      <c r="B751" s="108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21"/>
      <c r="Z751" s="121"/>
      <c r="AA751" s="108"/>
      <c r="AB751" s="108"/>
      <c r="AC751" s="108"/>
      <c r="AD751" s="109"/>
      <c r="AE751" s="109"/>
      <c r="AF751" s="110"/>
      <c r="AG751" s="110"/>
      <c r="AH751" s="110"/>
    </row>
    <row r="752" spans="1:34" s="115" customFormat="1" ht="15.75" customHeight="1" x14ac:dyDescent="0.3">
      <c r="A752" s="113"/>
      <c r="B752" s="108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21"/>
      <c r="Z752" s="121"/>
      <c r="AA752" s="108"/>
      <c r="AB752" s="108"/>
      <c r="AC752" s="108"/>
      <c r="AD752" s="109"/>
      <c r="AE752" s="109"/>
      <c r="AF752" s="110"/>
      <c r="AG752" s="110"/>
      <c r="AH752" s="110"/>
    </row>
    <row r="753" spans="1:34" s="115" customFormat="1" ht="15.75" customHeight="1" x14ac:dyDescent="0.3">
      <c r="A753" s="113"/>
      <c r="B753" s="108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21"/>
      <c r="Z753" s="121"/>
      <c r="AA753" s="108"/>
      <c r="AB753" s="108"/>
      <c r="AC753" s="108"/>
      <c r="AD753" s="109"/>
      <c r="AE753" s="109"/>
      <c r="AF753" s="110"/>
      <c r="AG753" s="110"/>
      <c r="AH753" s="110"/>
    </row>
    <row r="754" spans="1:34" s="115" customFormat="1" ht="15.75" customHeight="1" x14ac:dyDescent="0.3">
      <c r="A754" s="113"/>
      <c r="B754" s="108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21"/>
      <c r="Z754" s="121"/>
      <c r="AA754" s="108"/>
      <c r="AB754" s="108"/>
      <c r="AC754" s="108"/>
      <c r="AD754" s="109"/>
      <c r="AE754" s="109"/>
      <c r="AF754" s="110"/>
      <c r="AG754" s="110"/>
      <c r="AH754" s="110"/>
    </row>
    <row r="755" spans="1:34" s="115" customFormat="1" ht="15.75" customHeight="1" x14ac:dyDescent="0.3">
      <c r="A755" s="113"/>
      <c r="B755" s="108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21"/>
      <c r="Z755" s="121"/>
      <c r="AA755" s="108"/>
      <c r="AB755" s="108"/>
      <c r="AC755" s="108"/>
      <c r="AD755" s="109"/>
      <c r="AE755" s="109"/>
      <c r="AF755" s="110"/>
      <c r="AG755" s="110"/>
      <c r="AH755" s="110"/>
    </row>
    <row r="756" spans="1:34" s="115" customFormat="1" ht="15.75" customHeight="1" x14ac:dyDescent="0.3">
      <c r="A756" s="113"/>
      <c r="B756" s="108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21"/>
      <c r="Z756" s="121"/>
      <c r="AA756" s="108"/>
      <c r="AB756" s="108"/>
      <c r="AC756" s="108"/>
      <c r="AD756" s="109"/>
      <c r="AE756" s="109"/>
      <c r="AF756" s="110"/>
      <c r="AG756" s="110"/>
      <c r="AH756" s="110"/>
    </row>
    <row r="757" spans="1:34" s="115" customFormat="1" ht="15.75" customHeight="1" x14ac:dyDescent="0.3">
      <c r="A757" s="113"/>
      <c r="B757" s="108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21"/>
      <c r="Z757" s="121"/>
      <c r="AA757" s="108"/>
      <c r="AB757" s="108"/>
      <c r="AC757" s="108"/>
      <c r="AD757" s="109"/>
      <c r="AE757" s="109"/>
      <c r="AF757" s="110"/>
      <c r="AG757" s="110"/>
      <c r="AH757" s="110"/>
    </row>
    <row r="758" spans="1:34" s="115" customFormat="1" ht="15.75" customHeight="1" x14ac:dyDescent="0.3">
      <c r="A758" s="113"/>
      <c r="B758" s="108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21"/>
      <c r="Z758" s="121"/>
      <c r="AA758" s="108"/>
      <c r="AB758" s="108"/>
      <c r="AC758" s="108"/>
      <c r="AD758" s="109"/>
      <c r="AE758" s="109"/>
      <c r="AF758" s="110"/>
      <c r="AG758" s="110"/>
      <c r="AH758" s="110"/>
    </row>
    <row r="759" spans="1:34" s="115" customFormat="1" ht="15.75" customHeight="1" x14ac:dyDescent="0.3">
      <c r="A759" s="113"/>
      <c r="B759" s="108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21"/>
      <c r="Z759" s="121"/>
      <c r="AA759" s="108"/>
      <c r="AB759" s="108"/>
      <c r="AC759" s="108"/>
      <c r="AD759" s="109"/>
      <c r="AE759" s="109"/>
      <c r="AF759" s="110"/>
      <c r="AG759" s="110"/>
      <c r="AH759" s="110"/>
    </row>
    <row r="760" spans="1:34" s="115" customFormat="1" ht="15.75" customHeight="1" x14ac:dyDescent="0.3">
      <c r="A760" s="113"/>
      <c r="B760" s="108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21"/>
      <c r="Z760" s="121"/>
      <c r="AA760" s="108"/>
      <c r="AB760" s="108"/>
      <c r="AC760" s="108"/>
      <c r="AD760" s="109"/>
      <c r="AE760" s="109"/>
      <c r="AF760" s="110"/>
      <c r="AG760" s="110"/>
      <c r="AH760" s="110"/>
    </row>
    <row r="761" spans="1:34" s="115" customFormat="1" ht="15.75" customHeight="1" x14ac:dyDescent="0.3">
      <c r="A761" s="113"/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21"/>
      <c r="Z761" s="121"/>
      <c r="AA761" s="108"/>
      <c r="AB761" s="108"/>
      <c r="AC761" s="108"/>
      <c r="AD761" s="109"/>
      <c r="AE761" s="109"/>
      <c r="AF761" s="110"/>
      <c r="AG761" s="110"/>
      <c r="AH761" s="110"/>
    </row>
    <row r="762" spans="1:34" s="115" customFormat="1" ht="15.75" customHeight="1" x14ac:dyDescent="0.3">
      <c r="A762" s="113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21"/>
      <c r="Z762" s="121"/>
      <c r="AA762" s="108"/>
      <c r="AB762" s="108"/>
      <c r="AC762" s="108"/>
      <c r="AD762" s="109"/>
      <c r="AE762" s="109"/>
      <c r="AF762" s="110"/>
      <c r="AG762" s="110"/>
      <c r="AH762" s="110"/>
    </row>
    <row r="763" spans="1:34" s="115" customFormat="1" ht="15.75" customHeight="1" x14ac:dyDescent="0.3">
      <c r="A763" s="113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21"/>
      <c r="Z763" s="121"/>
      <c r="AA763" s="108"/>
      <c r="AB763" s="108"/>
      <c r="AC763" s="108"/>
      <c r="AD763" s="109"/>
      <c r="AE763" s="109"/>
      <c r="AF763" s="110"/>
      <c r="AG763" s="110"/>
      <c r="AH763" s="110"/>
    </row>
    <row r="764" spans="1:34" s="115" customFormat="1" ht="15.75" customHeight="1" x14ac:dyDescent="0.3">
      <c r="A764" s="113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21"/>
      <c r="Z764" s="121"/>
      <c r="AA764" s="108"/>
      <c r="AB764" s="108"/>
      <c r="AC764" s="108"/>
      <c r="AD764" s="109"/>
      <c r="AE764" s="109"/>
      <c r="AF764" s="110"/>
      <c r="AG764" s="110"/>
      <c r="AH764" s="110"/>
    </row>
    <row r="765" spans="1:34" s="115" customFormat="1" ht="15.75" customHeight="1" x14ac:dyDescent="0.3">
      <c r="A765" s="113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21"/>
      <c r="Z765" s="121"/>
      <c r="AA765" s="108"/>
      <c r="AB765" s="108"/>
      <c r="AC765" s="108"/>
      <c r="AD765" s="109"/>
      <c r="AE765" s="109"/>
      <c r="AF765" s="110"/>
      <c r="AG765" s="110"/>
      <c r="AH765" s="110"/>
    </row>
    <row r="766" spans="1:34" s="115" customFormat="1" ht="15.75" customHeight="1" x14ac:dyDescent="0.3">
      <c r="A766" s="113"/>
      <c r="B766" s="108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21"/>
      <c r="Z766" s="121"/>
      <c r="AA766" s="108"/>
      <c r="AB766" s="108"/>
      <c r="AC766" s="108"/>
      <c r="AD766" s="109"/>
      <c r="AE766" s="109"/>
      <c r="AF766" s="110"/>
      <c r="AG766" s="110"/>
      <c r="AH766" s="110"/>
    </row>
    <row r="767" spans="1:34" s="115" customFormat="1" ht="15.75" customHeight="1" x14ac:dyDescent="0.3">
      <c r="A767" s="113"/>
      <c r="B767" s="108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21"/>
      <c r="Z767" s="121"/>
      <c r="AA767" s="108"/>
      <c r="AB767" s="108"/>
      <c r="AC767" s="108"/>
      <c r="AD767" s="109"/>
      <c r="AE767" s="109"/>
      <c r="AF767" s="110"/>
      <c r="AG767" s="110"/>
      <c r="AH767" s="110"/>
    </row>
    <row r="768" spans="1:34" s="115" customFormat="1" ht="15.75" customHeight="1" x14ac:dyDescent="0.3">
      <c r="A768" s="113"/>
      <c r="B768" s="108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21"/>
      <c r="Z768" s="121"/>
      <c r="AA768" s="108"/>
      <c r="AB768" s="108"/>
      <c r="AC768" s="108"/>
      <c r="AD768" s="109"/>
      <c r="AE768" s="109"/>
      <c r="AF768" s="110"/>
      <c r="AG768" s="110"/>
      <c r="AH768" s="110"/>
    </row>
    <row r="769" spans="1:34" s="115" customFormat="1" ht="15.75" customHeight="1" x14ac:dyDescent="0.3">
      <c r="A769" s="113"/>
      <c r="B769" s="108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21"/>
      <c r="Z769" s="121"/>
      <c r="AA769" s="108"/>
      <c r="AB769" s="108"/>
      <c r="AC769" s="108"/>
      <c r="AD769" s="109"/>
      <c r="AE769" s="109"/>
      <c r="AF769" s="110"/>
      <c r="AG769" s="110"/>
      <c r="AH769" s="110"/>
    </row>
    <row r="770" spans="1:34" s="115" customFormat="1" ht="15.75" customHeight="1" x14ac:dyDescent="0.3">
      <c r="A770" s="113"/>
      <c r="B770" s="108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21"/>
      <c r="Z770" s="121"/>
      <c r="AA770" s="108"/>
      <c r="AB770" s="108"/>
      <c r="AC770" s="108"/>
      <c r="AD770" s="109"/>
      <c r="AE770" s="109"/>
      <c r="AF770" s="110"/>
      <c r="AG770" s="110"/>
      <c r="AH770" s="110"/>
    </row>
    <row r="771" spans="1:34" s="115" customFormat="1" ht="15.75" customHeight="1" x14ac:dyDescent="0.3">
      <c r="A771" s="113"/>
      <c r="B771" s="108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21"/>
      <c r="Z771" s="121"/>
      <c r="AA771" s="108"/>
      <c r="AB771" s="108"/>
      <c r="AC771" s="108"/>
      <c r="AD771" s="109"/>
      <c r="AE771" s="109"/>
      <c r="AF771" s="110"/>
      <c r="AG771" s="110"/>
      <c r="AH771" s="110"/>
    </row>
    <row r="772" spans="1:34" s="115" customFormat="1" ht="15.75" customHeight="1" x14ac:dyDescent="0.3">
      <c r="A772" s="113"/>
      <c r="B772" s="108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21"/>
      <c r="Z772" s="121"/>
      <c r="AA772" s="108"/>
      <c r="AB772" s="108"/>
      <c r="AC772" s="108"/>
      <c r="AD772" s="109"/>
      <c r="AE772" s="109"/>
      <c r="AF772" s="110"/>
      <c r="AG772" s="110"/>
      <c r="AH772" s="110"/>
    </row>
    <row r="773" spans="1:34" s="115" customFormat="1" ht="15.75" customHeight="1" x14ac:dyDescent="0.3">
      <c r="A773" s="113"/>
      <c r="B773" s="108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21"/>
      <c r="Z773" s="121"/>
      <c r="AA773" s="108"/>
      <c r="AB773" s="108"/>
      <c r="AC773" s="108"/>
      <c r="AD773" s="109"/>
      <c r="AE773" s="109"/>
      <c r="AF773" s="110"/>
      <c r="AG773" s="110"/>
      <c r="AH773" s="110"/>
    </row>
    <row r="774" spans="1:34" s="115" customFormat="1" ht="15.75" customHeight="1" x14ac:dyDescent="0.3">
      <c r="A774" s="113"/>
      <c r="B774" s="108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21"/>
      <c r="Z774" s="121"/>
      <c r="AA774" s="108"/>
      <c r="AB774" s="108"/>
      <c r="AC774" s="108"/>
      <c r="AD774" s="109"/>
      <c r="AE774" s="109"/>
      <c r="AF774" s="110"/>
      <c r="AG774" s="110"/>
      <c r="AH774" s="110"/>
    </row>
    <row r="775" spans="1:34" s="115" customFormat="1" ht="15.75" customHeight="1" x14ac:dyDescent="0.3">
      <c r="A775" s="113"/>
      <c r="B775" s="108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21"/>
      <c r="Z775" s="121"/>
      <c r="AA775" s="108"/>
      <c r="AB775" s="108"/>
      <c r="AC775" s="108"/>
      <c r="AD775" s="109"/>
      <c r="AE775" s="109"/>
      <c r="AF775" s="110"/>
      <c r="AG775" s="110"/>
      <c r="AH775" s="110"/>
    </row>
    <row r="776" spans="1:34" ht="15.75" customHeight="1" x14ac:dyDescent="0.3">
      <c r="A776" s="5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1"/>
      <c r="Z776" s="51"/>
      <c r="AA776" s="50"/>
      <c r="AB776" s="50"/>
      <c r="AC776" s="50"/>
    </row>
    <row r="777" spans="1:34" ht="15.75" customHeight="1" x14ac:dyDescent="0.3">
      <c r="A777" s="5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1"/>
      <c r="Z777" s="51"/>
      <c r="AA777" s="50"/>
      <c r="AB777" s="50"/>
      <c r="AC777" s="50"/>
    </row>
    <row r="778" spans="1:34" ht="15.75" customHeight="1" x14ac:dyDescent="0.3">
      <c r="A778" s="5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1"/>
      <c r="Z778" s="51"/>
      <c r="AA778" s="50"/>
      <c r="AB778" s="50"/>
      <c r="AC778" s="50"/>
    </row>
    <row r="779" spans="1:34" ht="15.75" customHeight="1" x14ac:dyDescent="0.3">
      <c r="A779" s="5"/>
      <c r="B779" s="50"/>
      <c r="C779" s="50"/>
      <c r="D779" s="50"/>
      <c r="E779" s="50"/>
    </row>
  </sheetData>
  <mergeCells count="1">
    <mergeCell ref="A26:J26"/>
  </mergeCells>
  <phoneticPr fontId="7" type="noConversion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2"/>
  <sheetViews>
    <sheetView zoomScale="102" zoomScaleNormal="102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3.8" x14ac:dyDescent="0.25"/>
  <cols>
    <col min="1" max="1" width="11" style="13" customWidth="1"/>
    <col min="2" max="6" width="16" style="13" customWidth="1"/>
    <col min="7" max="16384" width="11.19921875" style="13"/>
  </cols>
  <sheetData>
    <row r="1" spans="1:6" ht="20.25" customHeight="1" x14ac:dyDescent="0.25">
      <c r="A1" s="16" t="s">
        <v>111</v>
      </c>
      <c r="B1" s="12"/>
      <c r="C1" s="12"/>
      <c r="D1" s="12"/>
    </row>
    <row r="2" spans="1:6" ht="20.25" customHeight="1" x14ac:dyDescent="0.25">
      <c r="A2" s="15" t="s">
        <v>38</v>
      </c>
      <c r="B2" s="14"/>
      <c r="C2" s="14"/>
      <c r="D2" s="14"/>
    </row>
    <row r="3" spans="1:6" s="69" customFormat="1" ht="14.4" x14ac:dyDescent="0.25">
      <c r="A3" s="19"/>
      <c r="B3" s="19"/>
      <c r="C3" s="19"/>
      <c r="D3" s="19"/>
    </row>
    <row r="4" spans="1:6" s="69" customFormat="1" ht="30.6" customHeight="1" x14ac:dyDescent="0.25">
      <c r="A4" s="70" t="s">
        <v>22</v>
      </c>
      <c r="B4" s="70" t="s">
        <v>17</v>
      </c>
      <c r="C4" s="70" t="s">
        <v>18</v>
      </c>
      <c r="D4" s="70" t="s">
        <v>19</v>
      </c>
      <c r="E4" s="70" t="s">
        <v>20</v>
      </c>
      <c r="F4" s="70" t="s">
        <v>21</v>
      </c>
    </row>
    <row r="5" spans="1:6" s="69" customFormat="1" x14ac:dyDescent="0.25">
      <c r="A5" s="71">
        <v>2021.01</v>
      </c>
      <c r="B5" s="73">
        <f t="shared" ref="B5:B16" si="0">SUM(C5:F5)</f>
        <v>29297208.48</v>
      </c>
      <c r="C5" s="72">
        <v>4364769.57</v>
      </c>
      <c r="D5" s="72">
        <v>12383995.99</v>
      </c>
      <c r="E5" s="72">
        <v>12424605.43</v>
      </c>
      <c r="F5" s="72">
        <v>123837.49</v>
      </c>
    </row>
    <row r="6" spans="1:6" s="69" customFormat="1" x14ac:dyDescent="0.25">
      <c r="A6" s="71">
        <v>2021.02</v>
      </c>
      <c r="B6" s="73">
        <f t="shared" si="0"/>
        <v>32827182.960000001</v>
      </c>
      <c r="C6" s="72">
        <v>3580738.61</v>
      </c>
      <c r="D6" s="72">
        <v>12717200.779999999</v>
      </c>
      <c r="E6" s="72">
        <v>16462367.130000001</v>
      </c>
      <c r="F6" s="72">
        <v>66876.44</v>
      </c>
    </row>
    <row r="7" spans="1:6" s="69" customFormat="1" x14ac:dyDescent="0.25">
      <c r="A7" s="71">
        <v>2021.03</v>
      </c>
      <c r="B7" s="73">
        <f t="shared" si="0"/>
        <v>45464496.469999999</v>
      </c>
      <c r="C7" s="72">
        <v>7259223.5999999996</v>
      </c>
      <c r="D7" s="72">
        <v>15114868.710000001</v>
      </c>
      <c r="E7" s="72">
        <v>23014607.75</v>
      </c>
      <c r="F7" s="72">
        <v>75796.41</v>
      </c>
    </row>
    <row r="8" spans="1:6" s="69" customFormat="1" x14ac:dyDescent="0.25">
      <c r="A8" s="71">
        <v>2021.04</v>
      </c>
      <c r="B8" s="73">
        <f t="shared" si="0"/>
        <v>48302544.859999999</v>
      </c>
      <c r="C8" s="72">
        <v>18894458.879999999</v>
      </c>
      <c r="D8" s="72">
        <v>10225261.710000001</v>
      </c>
      <c r="E8" s="72">
        <v>19054035.550000001</v>
      </c>
      <c r="F8" s="72">
        <v>128788.72</v>
      </c>
    </row>
    <row r="9" spans="1:6" s="69" customFormat="1" x14ac:dyDescent="0.25">
      <c r="A9" s="71">
        <v>2021.05</v>
      </c>
      <c r="B9" s="73">
        <f t="shared" si="0"/>
        <v>72963702.280000001</v>
      </c>
      <c r="C9" s="72">
        <v>34714839.770000003</v>
      </c>
      <c r="D9" s="72">
        <v>14545912.369999999</v>
      </c>
      <c r="E9" s="72">
        <v>23591774.460000001</v>
      </c>
      <c r="F9" s="72">
        <v>111175.67999999999</v>
      </c>
    </row>
    <row r="10" spans="1:6" s="69" customFormat="1" x14ac:dyDescent="0.25">
      <c r="A10" s="71">
        <v>2021.06</v>
      </c>
      <c r="B10" s="73">
        <f t="shared" si="0"/>
        <v>93751111.829999998</v>
      </c>
      <c r="C10" s="72">
        <v>56934578.770000003</v>
      </c>
      <c r="D10" s="72">
        <v>18640745.609999999</v>
      </c>
      <c r="E10" s="72">
        <v>18061272.059999999</v>
      </c>
      <c r="F10" s="72">
        <v>114515.39</v>
      </c>
    </row>
    <row r="11" spans="1:6" s="69" customFormat="1" x14ac:dyDescent="0.25">
      <c r="A11" s="71">
        <v>2021.07</v>
      </c>
      <c r="B11" s="73">
        <f t="shared" si="0"/>
        <v>122606409.73</v>
      </c>
      <c r="C11" s="72">
        <v>60664647.460000001</v>
      </c>
      <c r="D11" s="72">
        <v>27836200.260000002</v>
      </c>
      <c r="E11" s="72">
        <v>33946805.490000002</v>
      </c>
      <c r="F11" s="72">
        <v>158756.51999999999</v>
      </c>
    </row>
    <row r="12" spans="1:6" s="69" customFormat="1" x14ac:dyDescent="0.25">
      <c r="A12" s="71">
        <v>2021.08</v>
      </c>
      <c r="B12" s="73">
        <f t="shared" si="0"/>
        <v>127665160.05</v>
      </c>
      <c r="C12" s="72">
        <v>50300464.740000002</v>
      </c>
      <c r="D12" s="72">
        <v>40209661.799999997</v>
      </c>
      <c r="E12" s="72">
        <v>37014077.270000003</v>
      </c>
      <c r="F12" s="72">
        <v>140956.24</v>
      </c>
    </row>
    <row r="13" spans="1:6" s="69" customFormat="1" x14ac:dyDescent="0.25">
      <c r="A13" s="71">
        <v>2021.09</v>
      </c>
      <c r="B13" s="73">
        <f t="shared" si="0"/>
        <v>95705305.310000002</v>
      </c>
      <c r="C13" s="72">
        <v>19128697.030000001</v>
      </c>
      <c r="D13" s="72">
        <v>33870607.420000002</v>
      </c>
      <c r="E13" s="72">
        <v>42590886.840000004</v>
      </c>
      <c r="F13" s="72">
        <v>115114.02</v>
      </c>
    </row>
    <row r="14" spans="1:6" s="69" customFormat="1" ht="13.95" customHeight="1" x14ac:dyDescent="0.25">
      <c r="A14" s="71">
        <v>2021.1</v>
      </c>
      <c r="B14" s="73">
        <f t="shared" si="0"/>
        <v>104299694.59999999</v>
      </c>
      <c r="C14" s="72">
        <v>18221696.73</v>
      </c>
      <c r="D14" s="72">
        <v>33276958.91</v>
      </c>
      <c r="E14" s="72">
        <v>52664868.960000001</v>
      </c>
      <c r="F14" s="72">
        <v>136170</v>
      </c>
    </row>
    <row r="15" spans="1:6" s="69" customFormat="1" x14ac:dyDescent="0.25">
      <c r="A15" s="71">
        <v>2021.11</v>
      </c>
      <c r="B15" s="73">
        <f t="shared" si="0"/>
        <v>67650986.290000007</v>
      </c>
      <c r="C15" s="72">
        <v>7771424.4299999997</v>
      </c>
      <c r="D15" s="72">
        <v>31782747.859999999</v>
      </c>
      <c r="E15" s="72">
        <v>27978857.460000001</v>
      </c>
      <c r="F15" s="72">
        <v>117956.54</v>
      </c>
    </row>
    <row r="16" spans="1:6" s="69" customFormat="1" x14ac:dyDescent="0.25">
      <c r="A16" s="71">
        <v>2021.12</v>
      </c>
      <c r="B16" s="73">
        <f t="shared" si="0"/>
        <v>73954366.450000003</v>
      </c>
      <c r="C16" s="72">
        <v>9542586.1400000006</v>
      </c>
      <c r="D16" s="72">
        <v>35961110.369999997</v>
      </c>
      <c r="E16" s="72">
        <v>28321038.670000002</v>
      </c>
      <c r="F16" s="72">
        <v>129631.27</v>
      </c>
    </row>
    <row r="17" spans="1:6" s="69" customFormat="1" x14ac:dyDescent="0.25">
      <c r="A17" s="71">
        <v>2022.01</v>
      </c>
      <c r="B17" s="73">
        <f>SUM(C17:F17)</f>
        <v>34367699.75</v>
      </c>
      <c r="C17" s="72">
        <v>7760726.2800000003</v>
      </c>
      <c r="D17" s="72">
        <v>13747038.800000001</v>
      </c>
      <c r="E17" s="72">
        <v>12682715.92</v>
      </c>
      <c r="F17" s="72">
        <v>177218.75</v>
      </c>
    </row>
    <row r="18" spans="1:6" s="69" customFormat="1" x14ac:dyDescent="0.25">
      <c r="A18" s="71">
        <v>2022.02</v>
      </c>
      <c r="B18" s="73">
        <f t="shared" ref="B17:B28" si="1">SUM(C18:F18)</f>
        <v>48623298.340000004</v>
      </c>
      <c r="C18" s="72">
        <v>6456714.96</v>
      </c>
      <c r="D18" s="72">
        <v>23944986.41</v>
      </c>
      <c r="E18" s="72">
        <v>18041299.420000002</v>
      </c>
      <c r="F18" s="72">
        <v>180297.55</v>
      </c>
    </row>
    <row r="19" spans="1:6" s="69" customFormat="1" x14ac:dyDescent="0.25">
      <c r="A19" s="71">
        <v>2022.03</v>
      </c>
      <c r="B19" s="73">
        <f t="shared" si="1"/>
        <v>47995659.739999995</v>
      </c>
      <c r="C19" s="72">
        <v>11247022.890000001</v>
      </c>
      <c r="D19" s="72">
        <v>17397428.399999999</v>
      </c>
      <c r="E19" s="72">
        <v>19135922.719999999</v>
      </c>
      <c r="F19" s="72">
        <v>215285.73</v>
      </c>
    </row>
    <row r="20" spans="1:6" s="69" customFormat="1" x14ac:dyDescent="0.25">
      <c r="A20" s="71">
        <v>2022.04</v>
      </c>
      <c r="B20" s="73">
        <f t="shared" si="1"/>
        <v>50252990.770000003</v>
      </c>
      <c r="C20" s="72">
        <v>21686609.870000001</v>
      </c>
      <c r="D20" s="72">
        <v>11862031.710000001</v>
      </c>
      <c r="E20" s="72">
        <v>16460983.689999999</v>
      </c>
      <c r="F20" s="72">
        <v>243365.5</v>
      </c>
    </row>
    <row r="21" spans="1:6" s="69" customFormat="1" x14ac:dyDescent="0.25">
      <c r="A21" s="71">
        <v>2022.05</v>
      </c>
      <c r="B21" s="73">
        <f t="shared" si="1"/>
        <v>82330399.570000008</v>
      </c>
      <c r="C21" s="72">
        <v>48384748.880000003</v>
      </c>
      <c r="D21" s="72">
        <v>13572498.32</v>
      </c>
      <c r="E21" s="72">
        <v>20116390.920000002</v>
      </c>
      <c r="F21" s="72">
        <v>256761.45</v>
      </c>
    </row>
    <row r="22" spans="1:6" s="69" customFormat="1" x14ac:dyDescent="0.25">
      <c r="A22" s="71">
        <v>2022.06</v>
      </c>
      <c r="B22" s="73">
        <f>SUM(C22:F22)</f>
        <v>97516779.860000014</v>
      </c>
      <c r="C22" s="72">
        <v>52305446.57</v>
      </c>
      <c r="D22" s="72">
        <v>22214073.359999999</v>
      </c>
      <c r="E22" s="72">
        <v>22759919.760000002</v>
      </c>
      <c r="F22" s="72">
        <v>237340.17</v>
      </c>
    </row>
    <row r="23" spans="1:6" s="69" customFormat="1" x14ac:dyDescent="0.25">
      <c r="A23" s="71">
        <v>2022.07</v>
      </c>
      <c r="B23" s="73">
        <f t="shared" si="1"/>
        <v>117346003.73999999</v>
      </c>
      <c r="C23" s="72">
        <v>36549945.619999997</v>
      </c>
      <c r="D23" s="72">
        <v>31124660.010000002</v>
      </c>
      <c r="E23" s="72">
        <v>49403279.140000001</v>
      </c>
      <c r="F23" s="72">
        <v>268118.96999999997</v>
      </c>
    </row>
    <row r="24" spans="1:6" s="69" customFormat="1" x14ac:dyDescent="0.25">
      <c r="A24" s="71">
        <v>2022.08</v>
      </c>
      <c r="B24" s="73">
        <f t="shared" si="1"/>
        <v>123993528.72999999</v>
      </c>
      <c r="C24" s="72">
        <v>21147988.539999999</v>
      </c>
      <c r="D24" s="72">
        <v>35036314.979999997</v>
      </c>
      <c r="E24" s="72">
        <v>67563538.939999998</v>
      </c>
      <c r="F24" s="72">
        <v>245686.27</v>
      </c>
    </row>
    <row r="25" spans="1:6" s="69" customFormat="1" x14ac:dyDescent="0.25">
      <c r="A25" s="71">
        <v>2022.09</v>
      </c>
      <c r="B25" s="73">
        <f t="shared" si="1"/>
        <v>96827539.850000009</v>
      </c>
      <c r="C25" s="72">
        <v>13736741.560000001</v>
      </c>
      <c r="D25" s="72">
        <v>41137896.700000003</v>
      </c>
      <c r="E25" s="72">
        <v>41770280.189999998</v>
      </c>
      <c r="F25" s="72">
        <v>182621.4</v>
      </c>
    </row>
    <row r="26" spans="1:6" s="69" customFormat="1" x14ac:dyDescent="0.25">
      <c r="A26" s="71">
        <v>2022.1</v>
      </c>
      <c r="B26" s="73">
        <f t="shared" si="1"/>
        <v>98438341.609999999</v>
      </c>
      <c r="C26" s="72">
        <v>17222823.16</v>
      </c>
      <c r="D26" s="72">
        <v>30175072.300000001</v>
      </c>
      <c r="E26" s="72">
        <v>50835251.710000001</v>
      </c>
      <c r="F26" s="72">
        <v>205194.44</v>
      </c>
    </row>
    <row r="27" spans="1:6" s="69" customFormat="1" x14ac:dyDescent="0.25">
      <c r="A27" s="71">
        <v>2022.11</v>
      </c>
      <c r="B27" s="73">
        <f t="shared" si="1"/>
        <v>74395122.539999992</v>
      </c>
      <c r="C27" s="72">
        <v>8940210.6899999995</v>
      </c>
      <c r="D27" s="72">
        <v>37250273.670000002</v>
      </c>
      <c r="E27" s="72">
        <v>27998752.609999999</v>
      </c>
      <c r="F27" s="72">
        <v>205885.57</v>
      </c>
    </row>
    <row r="28" spans="1:6" s="69" customFormat="1" x14ac:dyDescent="0.25">
      <c r="A28" s="71">
        <v>2022.12</v>
      </c>
      <c r="B28" s="73">
        <f t="shared" si="1"/>
        <v>59877483.619999997</v>
      </c>
      <c r="C28" s="72">
        <v>6562249.8099999996</v>
      </c>
      <c r="D28" s="72">
        <v>22064600.949999999</v>
      </c>
      <c r="E28" s="72">
        <v>31043148.649999999</v>
      </c>
      <c r="F28" s="72">
        <v>207484.21</v>
      </c>
    </row>
    <row r="29" spans="1:6" s="69" customFormat="1" x14ac:dyDescent="0.25">
      <c r="A29" s="71">
        <v>2023.01</v>
      </c>
      <c r="B29" s="73">
        <f t="shared" ref="B29:B40" si="2">SUM(C29:F29)</f>
        <v>25468966.790000003</v>
      </c>
      <c r="C29" s="72">
        <v>4253740.04</v>
      </c>
      <c r="D29" s="72">
        <v>13734681.9</v>
      </c>
      <c r="E29" s="72">
        <v>7214753.8399999999</v>
      </c>
      <c r="F29" s="72">
        <v>265791.01</v>
      </c>
    </row>
    <row r="30" spans="1:6" s="69" customFormat="1" x14ac:dyDescent="0.25">
      <c r="A30" s="71">
        <v>2023.02</v>
      </c>
      <c r="B30" s="73">
        <f t="shared" si="2"/>
        <v>47122203.969999999</v>
      </c>
      <c r="C30" s="72">
        <v>6556967.2000000002</v>
      </c>
      <c r="D30" s="72">
        <v>20851770.5</v>
      </c>
      <c r="E30" s="72">
        <v>19494481.870000001</v>
      </c>
      <c r="F30" s="72">
        <v>218984.4</v>
      </c>
    </row>
    <row r="31" spans="1:6" s="69" customFormat="1" x14ac:dyDescent="0.25">
      <c r="A31" s="71">
        <v>2023.03</v>
      </c>
      <c r="B31" s="73">
        <f t="shared" si="2"/>
        <v>43537799.379999995</v>
      </c>
      <c r="C31" s="72">
        <v>9457644.2100000009</v>
      </c>
      <c r="D31" s="72">
        <v>12278930.890000001</v>
      </c>
      <c r="E31" s="72">
        <v>21586118.73</v>
      </c>
      <c r="F31" s="72">
        <v>215105.55</v>
      </c>
    </row>
    <row r="32" spans="1:6" s="69" customFormat="1" x14ac:dyDescent="0.25">
      <c r="A32" s="71">
        <v>2023.04</v>
      </c>
      <c r="B32" s="73">
        <f t="shared" si="2"/>
        <v>38393497.109999999</v>
      </c>
      <c r="C32" s="72">
        <v>9985976.6999999993</v>
      </c>
      <c r="D32" s="72">
        <v>9701593.0800000001</v>
      </c>
      <c r="E32" s="72">
        <v>18544268.41</v>
      </c>
      <c r="F32" s="72">
        <v>161658.92000000001</v>
      </c>
    </row>
    <row r="33" spans="1:6" s="69" customFormat="1" x14ac:dyDescent="0.25">
      <c r="A33" s="71">
        <v>2023.05</v>
      </c>
      <c r="B33" s="73">
        <f t="shared" si="2"/>
        <v>58248622.810000002</v>
      </c>
      <c r="C33" s="72">
        <v>33550468.100000001</v>
      </c>
      <c r="D33" s="72">
        <v>10998606.439999999</v>
      </c>
      <c r="E33" s="72">
        <v>13541902.140000001</v>
      </c>
      <c r="F33" s="72">
        <v>157646.13</v>
      </c>
    </row>
    <row r="34" spans="1:6" s="69" customFormat="1" x14ac:dyDescent="0.25">
      <c r="A34" s="71">
        <v>2023.06</v>
      </c>
      <c r="B34" s="73">
        <f t="shared" si="2"/>
        <v>72445541.129999995</v>
      </c>
      <c r="C34" s="72">
        <v>38226187.049999997</v>
      </c>
      <c r="D34" s="72">
        <v>17940694.050000001</v>
      </c>
      <c r="E34" s="72">
        <v>16136965.34</v>
      </c>
      <c r="F34" s="72">
        <v>141694.69</v>
      </c>
    </row>
    <row r="35" spans="1:6" s="69" customFormat="1" x14ac:dyDescent="0.25">
      <c r="A35" s="71">
        <v>2023.07</v>
      </c>
      <c r="B35" s="73">
        <f t="shared" si="2"/>
        <v>73156783.469999999</v>
      </c>
      <c r="C35" s="72">
        <v>31189745.84</v>
      </c>
      <c r="D35" s="72">
        <v>27417532.460000001</v>
      </c>
      <c r="E35" s="72">
        <v>14383667.4</v>
      </c>
      <c r="F35" s="72">
        <v>165837.76999999999</v>
      </c>
    </row>
    <row r="36" spans="1:6" s="69" customFormat="1" x14ac:dyDescent="0.25">
      <c r="A36" s="71">
        <v>2023.08</v>
      </c>
      <c r="B36" s="73">
        <f t="shared" si="2"/>
        <v>102124594.03</v>
      </c>
      <c r="C36" s="72">
        <v>26195946.579999998</v>
      </c>
      <c r="D36" s="72">
        <v>30669164.48</v>
      </c>
      <c r="E36" s="72">
        <v>45069177.5</v>
      </c>
      <c r="F36" s="72">
        <v>190305.47</v>
      </c>
    </row>
    <row r="37" spans="1:6" s="69" customFormat="1" x14ac:dyDescent="0.25">
      <c r="A37" s="71">
        <v>2023.09</v>
      </c>
      <c r="B37" s="73">
        <f t="shared" si="2"/>
        <v>77029790.609999999</v>
      </c>
      <c r="C37" s="72">
        <v>10123345.75</v>
      </c>
      <c r="D37" s="72">
        <v>23163391.390000001</v>
      </c>
      <c r="E37" s="72">
        <v>43561256</v>
      </c>
      <c r="F37" s="72">
        <v>181797.47</v>
      </c>
    </row>
    <row r="38" spans="1:6" s="69" customFormat="1" x14ac:dyDescent="0.25">
      <c r="A38" s="71">
        <v>2023.1</v>
      </c>
      <c r="B38" s="73">
        <f t="shared" si="2"/>
        <v>108742470.28</v>
      </c>
      <c r="C38" s="72">
        <v>11139572.9</v>
      </c>
      <c r="D38" s="72">
        <v>23879245.969999999</v>
      </c>
      <c r="E38" s="72">
        <v>73530694.060000002</v>
      </c>
      <c r="F38" s="72">
        <v>192957.35</v>
      </c>
    </row>
    <row r="39" spans="1:6" s="69" customFormat="1" x14ac:dyDescent="0.25">
      <c r="A39" s="71">
        <v>2023.11</v>
      </c>
      <c r="B39" s="73">
        <f t="shared" si="2"/>
        <v>61407655.969999999</v>
      </c>
      <c r="C39" s="72">
        <v>5713843.9299999997</v>
      </c>
      <c r="D39" s="72">
        <v>25711835.300000001</v>
      </c>
      <c r="E39" s="72">
        <v>29779607.829999998</v>
      </c>
      <c r="F39" s="72">
        <v>202368.91</v>
      </c>
    </row>
    <row r="40" spans="1:6" s="69" customFormat="1" x14ac:dyDescent="0.25">
      <c r="A40" s="71">
        <v>2023.12</v>
      </c>
      <c r="B40" s="73">
        <f t="shared" si="2"/>
        <v>61502718.57</v>
      </c>
      <c r="C40" s="72">
        <v>5368388.25</v>
      </c>
      <c r="D40" s="72">
        <v>26539904.82</v>
      </c>
      <c r="E40" s="72">
        <v>29368814.530000001</v>
      </c>
      <c r="F40" s="72">
        <v>225610.97</v>
      </c>
    </row>
    <row r="41" spans="1:6" s="69" customFormat="1" x14ac:dyDescent="0.25">
      <c r="A41" s="71" t="s">
        <v>66</v>
      </c>
      <c r="B41" s="73">
        <f>SUM(C41:F41)</f>
        <v>49562223.950000003</v>
      </c>
      <c r="C41" s="72">
        <v>7935021.29</v>
      </c>
      <c r="D41" s="72">
        <v>13719353.439999999</v>
      </c>
      <c r="E41" s="72">
        <v>27642804.329999998</v>
      </c>
      <c r="F41" s="72">
        <v>265044.89</v>
      </c>
    </row>
    <row r="42" spans="1:6" s="69" customFormat="1" x14ac:dyDescent="0.25">
      <c r="A42" s="71" t="s">
        <v>67</v>
      </c>
      <c r="B42" s="73">
        <f t="shared" ref="B41:B52" si="3">SUM(C42:F42)</f>
        <v>59595570.689999998</v>
      </c>
      <c r="C42" s="72">
        <v>6973546.0199999996</v>
      </c>
      <c r="D42" s="72">
        <v>22772081.309999999</v>
      </c>
      <c r="E42" s="72">
        <v>29622811.850000001</v>
      </c>
      <c r="F42" s="72">
        <v>227131.51</v>
      </c>
    </row>
    <row r="43" spans="1:6" s="69" customFormat="1" x14ac:dyDescent="0.25">
      <c r="A43" s="71" t="s">
        <v>68</v>
      </c>
      <c r="B43" s="73">
        <f t="shared" si="3"/>
        <v>51205115.289999999</v>
      </c>
      <c r="C43" s="72">
        <v>10680617.470000001</v>
      </c>
      <c r="D43" s="72">
        <v>17886063.82</v>
      </c>
      <c r="E43" s="72">
        <v>22395459.739999998</v>
      </c>
      <c r="F43" s="72">
        <v>242974.26</v>
      </c>
    </row>
    <row r="44" spans="1:6" s="69" customFormat="1" x14ac:dyDescent="0.25">
      <c r="A44" s="71" t="s">
        <v>69</v>
      </c>
      <c r="B44" s="73">
        <f t="shared" si="3"/>
        <v>48452716.18</v>
      </c>
      <c r="C44" s="72">
        <v>13606834.09</v>
      </c>
      <c r="D44" s="72">
        <v>17394294.77</v>
      </c>
      <c r="E44" s="72">
        <v>17204362.449999999</v>
      </c>
      <c r="F44" s="72">
        <v>247224.87</v>
      </c>
    </row>
    <row r="45" spans="1:6" s="69" customFormat="1" x14ac:dyDescent="0.25">
      <c r="A45" s="71" t="s">
        <v>70</v>
      </c>
      <c r="B45" s="73">
        <f t="shared" si="3"/>
        <v>80721764.679999992</v>
      </c>
      <c r="C45" s="72">
        <v>33314198.140000001</v>
      </c>
      <c r="D45" s="72">
        <v>28968123.710000001</v>
      </c>
      <c r="E45" s="72">
        <v>18235938.09</v>
      </c>
      <c r="F45" s="72">
        <v>203504.74</v>
      </c>
    </row>
    <row r="46" spans="1:6" s="69" customFormat="1" x14ac:dyDescent="0.25">
      <c r="A46" s="71" t="s">
        <v>71</v>
      </c>
      <c r="B46" s="73">
        <f t="shared" si="3"/>
        <v>82265031.910000011</v>
      </c>
      <c r="C46" s="72">
        <v>40163343.600000001</v>
      </c>
      <c r="D46" s="72">
        <v>22546159.539999999</v>
      </c>
      <c r="E46" s="72">
        <v>19386871.370000001</v>
      </c>
      <c r="F46" s="72">
        <v>168657.4</v>
      </c>
    </row>
    <row r="47" spans="1:6" s="69" customFormat="1" x14ac:dyDescent="0.25">
      <c r="A47" s="71" t="s">
        <v>72</v>
      </c>
      <c r="B47" s="73">
        <f t="shared" si="3"/>
        <v>102483555.26000001</v>
      </c>
      <c r="C47" s="72">
        <v>33102938.989999998</v>
      </c>
      <c r="D47" s="72">
        <v>40481097.420000002</v>
      </c>
      <c r="E47" s="72">
        <v>28712066.649999999</v>
      </c>
      <c r="F47" s="72">
        <v>187452.2</v>
      </c>
    </row>
    <row r="48" spans="1:6" s="69" customFormat="1" x14ac:dyDescent="0.25">
      <c r="A48" s="71" t="s">
        <v>73</v>
      </c>
      <c r="B48" s="73">
        <f t="shared" si="3"/>
        <v>98477538.890000001</v>
      </c>
      <c r="C48" s="72">
        <v>15435521.039999999</v>
      </c>
      <c r="D48" s="72">
        <v>46006809.240000002</v>
      </c>
      <c r="E48" s="72">
        <v>36865458.619999997</v>
      </c>
      <c r="F48" s="72">
        <v>169749.99</v>
      </c>
    </row>
    <row r="49" spans="1:6" s="69" customFormat="1" x14ac:dyDescent="0.25">
      <c r="A49" s="71" t="s">
        <v>74</v>
      </c>
      <c r="B49" s="73">
        <f t="shared" si="3"/>
        <v>107459319.26000001</v>
      </c>
      <c r="C49" s="72">
        <v>10152565.27</v>
      </c>
      <c r="D49" s="72">
        <v>47777602.57</v>
      </c>
      <c r="E49" s="72">
        <v>49341891.210000001</v>
      </c>
      <c r="F49" s="72">
        <v>187260.21</v>
      </c>
    </row>
    <row r="50" spans="1:6" s="69" customFormat="1" x14ac:dyDescent="0.25">
      <c r="A50" s="75" t="s">
        <v>99</v>
      </c>
      <c r="B50" s="73">
        <f t="shared" si="3"/>
        <v>96732534.739999995</v>
      </c>
      <c r="C50" s="72">
        <v>11880805.289999999</v>
      </c>
      <c r="D50" s="72">
        <v>30426921.350000001</v>
      </c>
      <c r="E50" s="72">
        <v>54257902.149999999</v>
      </c>
      <c r="F50" s="72">
        <v>166905.95000000001</v>
      </c>
    </row>
    <row r="51" spans="1:6" s="69" customFormat="1" x14ac:dyDescent="0.25">
      <c r="A51" s="71" t="s">
        <v>75</v>
      </c>
      <c r="B51" s="73">
        <f t="shared" si="3"/>
        <v>89920445.289999992</v>
      </c>
      <c r="C51" s="72">
        <v>5311779.95</v>
      </c>
      <c r="D51" s="72">
        <v>32443250.73</v>
      </c>
      <c r="E51" s="72">
        <v>51978776.140000001</v>
      </c>
      <c r="F51" s="72">
        <v>186638.47</v>
      </c>
    </row>
    <row r="52" spans="1:6" s="69" customFormat="1" x14ac:dyDescent="0.25">
      <c r="A52" s="71" t="s">
        <v>76</v>
      </c>
      <c r="B52" s="73">
        <f t="shared" si="3"/>
        <v>63519610.610000007</v>
      </c>
      <c r="C52" s="72">
        <v>6168147.0999999996</v>
      </c>
      <c r="D52" s="72">
        <v>39906473.93</v>
      </c>
      <c r="E52" s="72">
        <v>17185165.09</v>
      </c>
      <c r="F52" s="72">
        <v>259824.49</v>
      </c>
    </row>
    <row r="53" spans="1:6" s="69" customFormat="1" x14ac:dyDescent="0.25">
      <c r="A53" s="71" t="s">
        <v>77</v>
      </c>
      <c r="B53" s="73">
        <f>SUM(C53:F53)</f>
        <v>52215721.180000007</v>
      </c>
      <c r="C53" s="72">
        <v>6673837.1500000004</v>
      </c>
      <c r="D53" s="72">
        <v>16987186.02</v>
      </c>
      <c r="E53" s="72">
        <v>28321579.870000001</v>
      </c>
      <c r="F53" s="72">
        <v>233118.14</v>
      </c>
    </row>
    <row r="54" spans="1:6" s="69" customFormat="1" x14ac:dyDescent="0.25">
      <c r="A54" s="71" t="s">
        <v>78</v>
      </c>
      <c r="B54" s="73">
        <f t="shared" ref="B54:B72" si="4">SUM(C54:F54)</f>
        <v>49707560.370000005</v>
      </c>
      <c r="C54" s="72">
        <v>6665669.7699999996</v>
      </c>
      <c r="D54" s="72">
        <v>18863624.859999999</v>
      </c>
      <c r="E54" s="72">
        <v>23961199.210000001</v>
      </c>
      <c r="F54" s="72">
        <v>217066.53</v>
      </c>
    </row>
    <row r="55" spans="1:6" s="69" customFormat="1" x14ac:dyDescent="0.25">
      <c r="A55" s="71" t="s">
        <v>79</v>
      </c>
      <c r="B55" s="73">
        <f t="shared" si="4"/>
        <v>54978583.369999997</v>
      </c>
      <c r="C55" s="72">
        <v>6859149.8300000001</v>
      </c>
      <c r="D55" s="72">
        <v>28722276.100000001</v>
      </c>
      <c r="E55" s="72">
        <v>19182575.34</v>
      </c>
      <c r="F55" s="72">
        <v>214582.1</v>
      </c>
    </row>
    <row r="56" spans="1:6" s="69" customFormat="1" x14ac:dyDescent="0.25">
      <c r="A56" s="71" t="s">
        <v>80</v>
      </c>
      <c r="B56" s="73">
        <f t="shared" si="4"/>
        <v>47557698.480000012</v>
      </c>
      <c r="C56" s="72">
        <v>17055707.120000001</v>
      </c>
      <c r="D56" s="72">
        <v>18153460.780000001</v>
      </c>
      <c r="E56" s="72">
        <v>12187884.310000001</v>
      </c>
      <c r="F56" s="72">
        <v>160646.26999999999</v>
      </c>
    </row>
    <row r="57" spans="1:6" s="69" customFormat="1" x14ac:dyDescent="0.25">
      <c r="A57" s="71" t="s">
        <v>81</v>
      </c>
      <c r="B57" s="73">
        <f t="shared" si="4"/>
        <v>84523885.210000008</v>
      </c>
      <c r="C57" s="72">
        <v>46850429.630000003</v>
      </c>
      <c r="D57" s="72">
        <v>21986616.879999999</v>
      </c>
      <c r="E57" s="72">
        <v>15485069.9</v>
      </c>
      <c r="F57" s="72">
        <v>201768.8</v>
      </c>
    </row>
    <row r="58" spans="1:6" s="69" customFormat="1" x14ac:dyDescent="0.25">
      <c r="A58" s="71" t="s">
        <v>82</v>
      </c>
      <c r="B58" s="73">
        <f t="shared" si="4"/>
        <v>98076009.519999996</v>
      </c>
      <c r="C58" s="72">
        <v>46242437.579999998</v>
      </c>
      <c r="D58" s="72">
        <v>37536651.200000003</v>
      </c>
      <c r="E58" s="72">
        <v>14106371.5</v>
      </c>
      <c r="F58" s="72">
        <v>190549.24</v>
      </c>
    </row>
    <row r="59" spans="1:6" s="69" customFormat="1" x14ac:dyDescent="0.25">
      <c r="A59" s="71" t="s">
        <v>83</v>
      </c>
      <c r="B59" s="73">
        <f t="shared" si="4"/>
        <v>100405367.36000001</v>
      </c>
      <c r="C59" s="72">
        <v>43841031.899999999</v>
      </c>
      <c r="D59" s="72">
        <v>38985344.020000003</v>
      </c>
      <c r="E59" s="72">
        <v>17397690.600000001</v>
      </c>
      <c r="F59" s="72">
        <v>181300.84</v>
      </c>
    </row>
    <row r="60" spans="1:6" s="69" customFormat="1" x14ac:dyDescent="0.25">
      <c r="A60" s="71" t="s">
        <v>84</v>
      </c>
      <c r="B60" s="73">
        <f t="shared" si="4"/>
        <v>99724904.839999989</v>
      </c>
      <c r="C60" s="72">
        <v>26036503.640000001</v>
      </c>
      <c r="D60" s="72">
        <v>36653640.079999998</v>
      </c>
      <c r="E60" s="72">
        <v>36850463.909999996</v>
      </c>
      <c r="F60" s="72">
        <v>184297.21</v>
      </c>
    </row>
    <row r="61" spans="1:6" s="69" customFormat="1" x14ac:dyDescent="0.25">
      <c r="A61" s="71" t="s">
        <v>85</v>
      </c>
      <c r="B61" s="73">
        <f t="shared" si="4"/>
        <v>108834005.23</v>
      </c>
      <c r="C61" s="72">
        <v>16756912.800000001</v>
      </c>
      <c r="D61" s="72">
        <v>42306282.439999998</v>
      </c>
      <c r="E61" s="72">
        <v>49610720.100000001</v>
      </c>
      <c r="F61" s="72">
        <v>160089.89000000001</v>
      </c>
    </row>
    <row r="62" spans="1:6" s="69" customFormat="1" x14ac:dyDescent="0.25">
      <c r="A62" s="75" t="s">
        <v>100</v>
      </c>
      <c r="B62" s="73">
        <f t="shared" si="4"/>
        <v>116299742.56</v>
      </c>
      <c r="C62" s="72">
        <v>16187604.039999999</v>
      </c>
      <c r="D62" s="72">
        <v>46886739.810000002</v>
      </c>
      <c r="E62" s="72">
        <v>53061716.549999997</v>
      </c>
      <c r="F62" s="72">
        <v>163682.16</v>
      </c>
    </row>
    <row r="63" spans="1:6" s="69" customFormat="1" x14ac:dyDescent="0.25">
      <c r="A63" s="71" t="s">
        <v>86</v>
      </c>
      <c r="B63" s="73">
        <f t="shared" si="4"/>
        <v>78727798.320000008</v>
      </c>
      <c r="C63" s="72">
        <v>13579263.289999999</v>
      </c>
      <c r="D63" s="72">
        <v>35400713.240000002</v>
      </c>
      <c r="E63" s="72">
        <v>29551538.870000001</v>
      </c>
      <c r="F63" s="72">
        <v>196282.92</v>
      </c>
    </row>
    <row r="64" spans="1:6" s="69" customFormat="1" x14ac:dyDescent="0.25">
      <c r="A64" s="71" t="s">
        <v>87</v>
      </c>
      <c r="B64" s="73">
        <f t="shared" si="4"/>
        <v>75877727</v>
      </c>
      <c r="C64" s="72">
        <v>10040749.08</v>
      </c>
      <c r="D64" s="72">
        <v>30208382.25</v>
      </c>
      <c r="E64" s="72">
        <v>35391715.770000003</v>
      </c>
      <c r="F64" s="72">
        <v>236879.9</v>
      </c>
    </row>
    <row r="65" spans="1:10" s="69" customFormat="1" x14ac:dyDescent="0.25">
      <c r="A65" s="71" t="s">
        <v>88</v>
      </c>
      <c r="B65" s="73">
        <f t="shared" si="4"/>
        <v>65058738.769999996</v>
      </c>
      <c r="C65" s="72">
        <v>7701258.8899999997</v>
      </c>
      <c r="D65" s="72">
        <v>27356615.559999999</v>
      </c>
      <c r="E65" s="72">
        <v>29755221.969999999</v>
      </c>
      <c r="F65" s="72">
        <v>245642.35</v>
      </c>
    </row>
    <row r="66" spans="1:10" s="69" customFormat="1" x14ac:dyDescent="0.25">
      <c r="A66" s="71" t="s">
        <v>89</v>
      </c>
      <c r="B66" s="73">
        <f t="shared" si="4"/>
        <v>44347812.769999996</v>
      </c>
      <c r="C66" s="72">
        <v>6593125.9299999997</v>
      </c>
      <c r="D66" s="72">
        <v>18602754.199999999</v>
      </c>
      <c r="E66" s="72">
        <v>18903999.670000002</v>
      </c>
      <c r="F66" s="72">
        <v>247932.97</v>
      </c>
    </row>
    <row r="67" spans="1:10" s="69" customFormat="1" x14ac:dyDescent="0.25">
      <c r="A67" s="71" t="s">
        <v>90</v>
      </c>
      <c r="B67" s="73">
        <f t="shared" si="4"/>
        <v>49998603.219999991</v>
      </c>
      <c r="C67" s="72">
        <v>10070638.029999999</v>
      </c>
      <c r="D67" s="72">
        <v>20610701.48</v>
      </c>
      <c r="E67" s="72">
        <v>19008063.949999999</v>
      </c>
      <c r="F67" s="72">
        <v>309199.76</v>
      </c>
    </row>
    <row r="68" spans="1:10" s="69" customFormat="1" x14ac:dyDescent="0.25">
      <c r="A68" s="71" t="s">
        <v>91</v>
      </c>
      <c r="B68" s="73">
        <f t="shared" si="4"/>
        <v>62069942.609999999</v>
      </c>
      <c r="C68" s="72">
        <v>31291935.760000002</v>
      </c>
      <c r="D68" s="72">
        <v>16533642.99</v>
      </c>
      <c r="E68" s="72">
        <v>13933897.74</v>
      </c>
      <c r="F68" s="72">
        <v>310466.12</v>
      </c>
    </row>
    <row r="69" spans="1:10" s="69" customFormat="1" x14ac:dyDescent="0.25">
      <c r="A69" s="71" t="s">
        <v>92</v>
      </c>
      <c r="B69" s="73">
        <f t="shared" si="4"/>
        <v>116925990.58999999</v>
      </c>
      <c r="C69" s="72">
        <v>73983017.370000005</v>
      </c>
      <c r="D69" s="72">
        <v>26516201.52</v>
      </c>
      <c r="E69" s="72">
        <v>16091617.74</v>
      </c>
      <c r="F69" s="72">
        <v>335153.96000000002</v>
      </c>
    </row>
    <row r="70" spans="1:10" s="69" customFormat="1" x14ac:dyDescent="0.25">
      <c r="A70" s="71" t="s">
        <v>93</v>
      </c>
      <c r="B70" s="73">
        <f t="shared" si="4"/>
        <v>119693182.27</v>
      </c>
      <c r="C70" s="72">
        <v>55968499.380000003</v>
      </c>
      <c r="D70" s="72">
        <v>39337835.159999996</v>
      </c>
      <c r="E70" s="72">
        <v>24012668.420000002</v>
      </c>
      <c r="F70" s="72">
        <v>374179.31</v>
      </c>
    </row>
    <row r="71" spans="1:10" s="69" customFormat="1" x14ac:dyDescent="0.25">
      <c r="A71" s="71" t="s">
        <v>94</v>
      </c>
      <c r="B71" s="73">
        <f t="shared" si="4"/>
        <v>130335170.03999999</v>
      </c>
      <c r="C71" s="72">
        <v>49200173.869999997</v>
      </c>
      <c r="D71" s="72">
        <v>53100369.469999999</v>
      </c>
      <c r="E71" s="72">
        <v>27612242.57</v>
      </c>
      <c r="F71" s="72">
        <v>422384.13</v>
      </c>
    </row>
    <row r="72" spans="1:10" s="69" customFormat="1" x14ac:dyDescent="0.25">
      <c r="A72" s="71" t="s">
        <v>95</v>
      </c>
      <c r="B72" s="73">
        <f t="shared" si="4"/>
        <v>117646012.98999999</v>
      </c>
      <c r="C72" s="72">
        <v>20878559</v>
      </c>
      <c r="D72" s="72">
        <v>54957540.539999999</v>
      </c>
      <c r="E72" s="72">
        <v>41356367.75</v>
      </c>
      <c r="F72" s="72">
        <v>453545.7</v>
      </c>
    </row>
    <row r="73" spans="1:10" s="69" customFormat="1" x14ac:dyDescent="0.25">
      <c r="A73" s="71" t="s">
        <v>96</v>
      </c>
      <c r="B73" s="72"/>
    </row>
    <row r="74" spans="1:10" s="69" customFormat="1" x14ac:dyDescent="0.25">
      <c r="A74" s="75" t="s">
        <v>101</v>
      </c>
      <c r="B74" s="72"/>
    </row>
    <row r="75" spans="1:10" s="69" customFormat="1" x14ac:dyDescent="0.25">
      <c r="A75" s="71" t="s">
        <v>97</v>
      </c>
      <c r="B75" s="72"/>
    </row>
    <row r="76" spans="1:10" s="69" customFormat="1" x14ac:dyDescent="0.25">
      <c r="A76" s="71" t="s">
        <v>98</v>
      </c>
      <c r="B76" s="72"/>
    </row>
    <row r="77" spans="1:10" s="69" customFormat="1" x14ac:dyDescent="0.25"/>
    <row r="79" spans="1:10" x14ac:dyDescent="0.25">
      <c r="A79" s="20" t="s">
        <v>55</v>
      </c>
      <c r="B79" s="20"/>
      <c r="C79" s="20"/>
      <c r="D79" s="20"/>
      <c r="E79" s="20"/>
      <c r="F79" s="20"/>
      <c r="G79" s="20"/>
      <c r="H79" s="20"/>
      <c r="I79" s="20"/>
      <c r="J79" s="20"/>
    </row>
    <row r="80" spans="1:10" ht="45" customHeight="1" x14ac:dyDescent="0.25">
      <c r="A80" s="43" t="s">
        <v>56</v>
      </c>
      <c r="B80" s="43"/>
      <c r="C80" s="43"/>
      <c r="D80" s="43"/>
      <c r="E80" s="43"/>
      <c r="F80" s="43"/>
      <c r="G80" s="18"/>
      <c r="H80" s="18"/>
      <c r="I80" s="18"/>
      <c r="J80" s="18"/>
    </row>
    <row r="82" spans="1:1" x14ac:dyDescent="0.25">
      <c r="A82" s="42" t="s">
        <v>53</v>
      </c>
    </row>
  </sheetData>
  <mergeCells count="3">
    <mergeCell ref="A3:D3"/>
    <mergeCell ref="A79:J79"/>
    <mergeCell ref="A80:F8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3.8" x14ac:dyDescent="0.25"/>
  <cols>
    <col min="1" max="1" width="19.19921875" style="13" customWidth="1"/>
    <col min="2" max="3" width="12.69921875" style="13" customWidth="1"/>
    <col min="4" max="4" width="2.5" style="13" customWidth="1"/>
    <col min="5" max="6" width="12.69921875" style="13" customWidth="1"/>
    <col min="7" max="7" width="2.5" style="13" customWidth="1"/>
    <col min="8" max="9" width="12.69921875" style="13" customWidth="1"/>
    <col min="10" max="10" width="2.5" style="13" customWidth="1"/>
    <col min="11" max="12" width="12.69921875" style="13" customWidth="1"/>
    <col min="13" max="13" width="2.5" style="13" customWidth="1"/>
    <col min="14" max="15" width="12.69921875" style="13" customWidth="1"/>
    <col min="16" max="16" width="2.8984375" style="13" customWidth="1"/>
    <col min="17" max="16384" width="11.19921875" style="13"/>
  </cols>
  <sheetData>
    <row r="1" spans="1:15" ht="24.6" customHeight="1" x14ac:dyDescent="0.25">
      <c r="A1" s="16" t="s">
        <v>37</v>
      </c>
      <c r="B1" s="12"/>
      <c r="C1" s="12"/>
      <c r="D1" s="12"/>
      <c r="E1" s="12"/>
      <c r="F1" s="12"/>
    </row>
    <row r="2" spans="1:15" ht="14.4" x14ac:dyDescent="0.25">
      <c r="A2" s="14" t="s">
        <v>38</v>
      </c>
      <c r="B2" s="14"/>
      <c r="C2" s="14"/>
      <c r="D2" s="76"/>
    </row>
    <row r="4" spans="1:15" ht="41.4" customHeight="1" x14ac:dyDescent="0.3">
      <c r="A4" s="77" t="s">
        <v>65</v>
      </c>
      <c r="B4" s="78" t="s">
        <v>17</v>
      </c>
      <c r="C4" s="78"/>
      <c r="D4" s="79"/>
      <c r="E4" s="80" t="s">
        <v>24</v>
      </c>
      <c r="F4" s="78"/>
      <c r="G4" s="79"/>
      <c r="H4" s="81" t="s">
        <v>25</v>
      </c>
      <c r="I4" s="81"/>
      <c r="J4" s="79"/>
      <c r="K4" s="81" t="s">
        <v>23</v>
      </c>
      <c r="L4" s="81"/>
      <c r="M4" s="79"/>
      <c r="N4" s="78" t="s">
        <v>26</v>
      </c>
      <c r="O4" s="78"/>
    </row>
    <row r="5" spans="1:15" ht="30" customHeight="1" x14ac:dyDescent="0.3">
      <c r="A5" s="77" t="s">
        <v>22</v>
      </c>
      <c r="B5" s="88" t="s">
        <v>58</v>
      </c>
      <c r="C5" s="68" t="s">
        <v>102</v>
      </c>
      <c r="D5" s="82"/>
      <c r="E5" s="88" t="s">
        <v>58</v>
      </c>
      <c r="F5" s="68" t="s">
        <v>102</v>
      </c>
      <c r="G5" s="83"/>
      <c r="H5" s="88" t="s">
        <v>58</v>
      </c>
      <c r="I5" s="68" t="s">
        <v>102</v>
      </c>
      <c r="J5" s="83"/>
      <c r="K5" s="88" t="s">
        <v>58</v>
      </c>
      <c r="L5" s="68" t="s">
        <v>102</v>
      </c>
      <c r="M5" s="83"/>
      <c r="N5" s="88" t="s">
        <v>58</v>
      </c>
      <c r="O5" s="68" t="s">
        <v>102</v>
      </c>
    </row>
    <row r="6" spans="1:15" ht="14.4" x14ac:dyDescent="0.3">
      <c r="A6" s="21" t="s">
        <v>40</v>
      </c>
      <c r="B6" s="73">
        <f>'Tabla 3'!B53</f>
        <v>52215721.180000007</v>
      </c>
      <c r="C6" s="89">
        <f>'Tabla 3'!B65</f>
        <v>65058738.769999996</v>
      </c>
      <c r="D6" s="90"/>
      <c r="E6" s="73">
        <f>'Tabla 3'!C53</f>
        <v>6673837.1500000004</v>
      </c>
      <c r="F6" s="89">
        <f>'Tabla 3'!C65</f>
        <v>7701258.8899999997</v>
      </c>
      <c r="G6" s="90"/>
      <c r="H6" s="73">
        <f>'Tabla 3'!D53</f>
        <v>16987186.02</v>
      </c>
      <c r="I6" s="89">
        <f>'Tabla 3'!D65</f>
        <v>27356615.559999999</v>
      </c>
      <c r="J6" s="90"/>
      <c r="K6" s="73">
        <f>'Tabla 3'!E53</f>
        <v>28321579.870000001</v>
      </c>
      <c r="L6" s="89">
        <f>'Tabla 3'!E65</f>
        <v>29755221.969999999</v>
      </c>
      <c r="M6" s="90"/>
      <c r="N6" s="73">
        <f>'Tabla 3'!F53</f>
        <v>233118.14</v>
      </c>
      <c r="O6" s="89">
        <f>'Tabla 3'!F65</f>
        <v>245642.35</v>
      </c>
    </row>
    <row r="7" spans="1:15" ht="14.4" x14ac:dyDescent="0.3">
      <c r="A7" s="21" t="s">
        <v>41</v>
      </c>
      <c r="B7" s="73">
        <f>SUM('Tabla 3'!B53:B54)</f>
        <v>101923281.55000001</v>
      </c>
      <c r="C7" s="89">
        <f>SUM('Tabla 3'!B65:B66)</f>
        <v>109406551.53999999</v>
      </c>
      <c r="D7" s="90"/>
      <c r="E7" s="73">
        <f>SUM('Tabla 3'!C53:C54)</f>
        <v>13339506.92</v>
      </c>
      <c r="F7" s="89">
        <f>SUM('Tabla 3'!C65:C66)</f>
        <v>14294384.82</v>
      </c>
      <c r="G7" s="90"/>
      <c r="H7" s="73">
        <f>SUM('Tabla 3'!D53:D54)</f>
        <v>35850810.879999995</v>
      </c>
      <c r="I7" s="89">
        <f>SUM('Tabla 3'!D65:D66)</f>
        <v>45959369.759999998</v>
      </c>
      <c r="J7" s="90"/>
      <c r="K7" s="73">
        <f>SUM('Tabla 3'!E53:E54)</f>
        <v>52282779.079999998</v>
      </c>
      <c r="L7" s="89">
        <f>SUM('Tabla 3'!E65:E66)</f>
        <v>48659221.640000001</v>
      </c>
      <c r="M7" s="90"/>
      <c r="N7" s="73">
        <f>SUM('Tabla 3'!F53:F54)</f>
        <v>450184.67000000004</v>
      </c>
      <c r="O7" s="89">
        <f>SUM('Tabla 3'!F65:F66)</f>
        <v>493575.32</v>
      </c>
    </row>
    <row r="8" spans="1:15" ht="14.4" x14ac:dyDescent="0.3">
      <c r="A8" s="21" t="s">
        <v>42</v>
      </c>
      <c r="B8" s="73">
        <f>SUM('Tabla 3'!B53:B55)</f>
        <v>156901864.92000002</v>
      </c>
      <c r="C8" s="89">
        <f>SUM('Tabla 3'!B65:B67)</f>
        <v>159405154.75999999</v>
      </c>
      <c r="D8" s="90"/>
      <c r="E8" s="73">
        <f>SUM('Tabla 3'!C53:C55)</f>
        <v>20198656.75</v>
      </c>
      <c r="F8" s="89">
        <f>SUM('Tabla 3'!C65:C67)</f>
        <v>24365022.850000001</v>
      </c>
      <c r="G8" s="90"/>
      <c r="H8" s="73">
        <f>SUM('Tabla 3'!D53:D55)</f>
        <v>64573086.979999997</v>
      </c>
      <c r="I8" s="89">
        <f>SUM('Tabla 3'!D65:D67)</f>
        <v>66570071.239999995</v>
      </c>
      <c r="J8" s="90"/>
      <c r="K8" s="73">
        <f>SUM('Tabla 3'!E53:E55)</f>
        <v>71465354.420000002</v>
      </c>
      <c r="L8" s="89">
        <f>SUM('Tabla 3'!E65:E67)</f>
        <v>67667285.590000004</v>
      </c>
      <c r="M8" s="90"/>
      <c r="N8" s="73">
        <f>SUM('Tabla 3'!F53:F55)</f>
        <v>664766.77</v>
      </c>
      <c r="O8" s="89">
        <f>SUM('Tabla 3'!F65:F67)</f>
        <v>802775.08000000007</v>
      </c>
    </row>
    <row r="9" spans="1:15" ht="14.4" x14ac:dyDescent="0.3">
      <c r="A9" s="21" t="s">
        <v>43</v>
      </c>
      <c r="B9" s="73">
        <f>SUM('Tabla 3'!B53:B56)</f>
        <v>204459563.40000004</v>
      </c>
      <c r="C9" s="89">
        <f>SUM('Tabla 3'!B65:B68)</f>
        <v>221475097.37</v>
      </c>
      <c r="D9" s="90"/>
      <c r="E9" s="73">
        <f>SUM('Tabla 3'!C53:C56)</f>
        <v>37254363.870000005</v>
      </c>
      <c r="F9" s="89">
        <f>SUM('Tabla 3'!C65:C68)</f>
        <v>55656958.609999999</v>
      </c>
      <c r="G9" s="90"/>
      <c r="H9" s="73">
        <f>SUM('Tabla 3'!D53:D56)</f>
        <v>82726547.75999999</v>
      </c>
      <c r="I9" s="89">
        <f>SUM('Tabla 3'!D65:D68)</f>
        <v>83103714.229999989</v>
      </c>
      <c r="J9" s="90"/>
      <c r="K9" s="73">
        <f>SUM('Tabla 3'!E53:E56)</f>
        <v>83653238.730000004</v>
      </c>
      <c r="L9" s="89">
        <f>SUM('Tabla 3'!E65:E68)</f>
        <v>81601183.329999998</v>
      </c>
      <c r="M9" s="90"/>
      <c r="N9" s="73">
        <f>SUM('Tabla 3'!F53:F56)</f>
        <v>825413.04</v>
      </c>
      <c r="O9" s="89">
        <f>SUM('Tabla 3'!F65:F68)</f>
        <v>1113241.2000000002</v>
      </c>
    </row>
    <row r="10" spans="1:15" ht="14.4" x14ac:dyDescent="0.3">
      <c r="A10" s="21" t="s">
        <v>45</v>
      </c>
      <c r="B10" s="73">
        <f>SUM('Tabla 3'!B53:B57)</f>
        <v>288983448.61000001</v>
      </c>
      <c r="C10" s="89">
        <f>SUM('Tabla 3'!B65:B69)</f>
        <v>338401087.95999998</v>
      </c>
      <c r="D10" s="90"/>
      <c r="E10" s="73">
        <f>SUM('Tabla 3'!C53:C57)</f>
        <v>84104793.5</v>
      </c>
      <c r="F10" s="89">
        <f>SUM('Tabla 3'!C65:C69)</f>
        <v>129639975.98</v>
      </c>
      <c r="G10" s="90"/>
      <c r="H10" s="73">
        <f>SUM('Tabla 3'!D53:D57)</f>
        <v>104713164.63999999</v>
      </c>
      <c r="I10" s="89">
        <f>SUM('Tabla 3'!D65:D69)</f>
        <v>109619915.74999999</v>
      </c>
      <c r="J10" s="90"/>
      <c r="K10" s="73">
        <f>SUM('Tabla 3'!E53:E57)</f>
        <v>99138308.63000001</v>
      </c>
      <c r="L10" s="89">
        <f>SUM('Tabla 3'!E65:E69)</f>
        <v>97692801.069999993</v>
      </c>
      <c r="M10" s="90"/>
      <c r="N10" s="73">
        <f>SUM('Tabla 3'!F53:F57)</f>
        <v>1027181.8400000001</v>
      </c>
      <c r="O10" s="89">
        <f>SUM('Tabla 3'!F65:F69)</f>
        <v>1448395.1600000001</v>
      </c>
    </row>
    <row r="11" spans="1:15" ht="14.4" x14ac:dyDescent="0.3">
      <c r="A11" s="21" t="s">
        <v>44</v>
      </c>
      <c r="B11" s="73">
        <f>SUM('Tabla 3'!B53:B58)</f>
        <v>387059458.13</v>
      </c>
      <c r="C11" s="89">
        <f>SUM('Tabla 3'!B65:B70)</f>
        <v>458094270.22999996</v>
      </c>
      <c r="D11" s="90"/>
      <c r="E11" s="73">
        <f>SUM('Tabla 3'!C53:C58)</f>
        <v>130347231.08</v>
      </c>
      <c r="F11" s="89">
        <f>SUM('Tabla 3'!C65:C70)</f>
        <v>185608475.36000001</v>
      </c>
      <c r="G11" s="90"/>
      <c r="H11" s="73">
        <f>SUM('Tabla 3'!D53:D58)</f>
        <v>142249815.83999997</v>
      </c>
      <c r="I11" s="89">
        <f>SUM('Tabla 3'!D65:D70)</f>
        <v>148957750.90999997</v>
      </c>
      <c r="J11" s="90"/>
      <c r="K11" s="73">
        <f>SUM('Tabla 3'!E53:E58)</f>
        <v>113244680.13000001</v>
      </c>
      <c r="L11" s="89">
        <f>SUM('Tabla 3'!E65:E70)</f>
        <v>121705469.48999999</v>
      </c>
      <c r="M11" s="90"/>
      <c r="N11" s="73">
        <f>SUM('Tabla 3'!F53:F58)</f>
        <v>1217731.08</v>
      </c>
      <c r="O11" s="89">
        <f>SUM('Tabla 3'!F65:F70)</f>
        <v>1822574.4700000002</v>
      </c>
    </row>
    <row r="12" spans="1:15" ht="14.4" x14ac:dyDescent="0.3">
      <c r="A12" s="21" t="s">
        <v>46</v>
      </c>
      <c r="B12" s="91">
        <f>SUM('Tabla 3'!B53:B59)</f>
        <v>487464825.49000001</v>
      </c>
      <c r="C12" s="89">
        <f>SUM('Tabla 3'!B65:B71)</f>
        <v>588429440.26999998</v>
      </c>
      <c r="D12" s="90"/>
      <c r="E12" s="91">
        <f>SUM('Tabla 3'!C53:C59)</f>
        <v>174188262.97999999</v>
      </c>
      <c r="F12" s="89">
        <f>SUM('Tabla 3'!C65:C71)</f>
        <v>234808649.23000002</v>
      </c>
      <c r="G12" s="90"/>
      <c r="H12" s="91">
        <f>SUM('Tabla 3'!D53:D59)</f>
        <v>181235159.85999998</v>
      </c>
      <c r="I12" s="89">
        <f>SUM('Tabla 3'!D65:D71)</f>
        <v>202058120.37999997</v>
      </c>
      <c r="J12" s="90"/>
      <c r="K12" s="91">
        <f>SUM('Tabla 3'!E53:E59)</f>
        <v>130642370.73000002</v>
      </c>
      <c r="L12" s="89">
        <f>SUM('Tabla 3'!E65:E71)</f>
        <v>149317712.06</v>
      </c>
      <c r="M12" s="90"/>
      <c r="N12" s="91">
        <f>SUM('Tabla 3'!F53:F59)</f>
        <v>1399031.9200000002</v>
      </c>
      <c r="O12" s="89">
        <f>SUM('Tabla 3'!F65:F71)</f>
        <v>2244958.6</v>
      </c>
    </row>
    <row r="13" spans="1:15" ht="14.4" x14ac:dyDescent="0.3">
      <c r="A13" s="21" t="s">
        <v>47</v>
      </c>
      <c r="B13" s="73">
        <f>SUM('Tabla 3'!B53:B60)</f>
        <v>587189730.33000004</v>
      </c>
      <c r="C13" s="89">
        <f>SUM('Tabla 3'!B65:B72)</f>
        <v>706075453.25999999</v>
      </c>
      <c r="D13" s="92"/>
      <c r="E13" s="73">
        <f>SUM('Tabla 3'!C53:C60)</f>
        <v>200224766.62</v>
      </c>
      <c r="F13" s="89">
        <f>SUM('Tabla 3'!C65:C72)</f>
        <v>255687208.23000002</v>
      </c>
      <c r="G13" s="92"/>
      <c r="H13" s="73">
        <f>SUM('Tabla 3'!D53:D60)</f>
        <v>217888799.94</v>
      </c>
      <c r="I13" s="89">
        <f>SUM('Tabla 3'!D65:D72)</f>
        <v>257015660.91999996</v>
      </c>
      <c r="J13" s="92"/>
      <c r="K13" s="73">
        <f>SUM('Tabla 3'!E53:E60)</f>
        <v>167492834.64000002</v>
      </c>
      <c r="L13" s="89">
        <f>SUM('Tabla 3'!E65:E72)</f>
        <v>190674079.81</v>
      </c>
      <c r="M13" s="92"/>
      <c r="N13" s="73">
        <f>SUM('Tabla 3'!F53:F60)</f>
        <v>1583329.1300000001</v>
      </c>
      <c r="O13" s="89">
        <f>SUM('Tabla 3'!F65:F72)</f>
        <v>2698504.3000000003</v>
      </c>
    </row>
    <row r="14" spans="1:15" ht="14.4" x14ac:dyDescent="0.3">
      <c r="B14" s="84"/>
      <c r="C14" s="85"/>
    </row>
    <row r="17" spans="1:16" x14ac:dyDescent="0.25">
      <c r="A17" s="74" t="s">
        <v>55</v>
      </c>
      <c r="B17" s="74"/>
      <c r="C17" s="74"/>
      <c r="D17" s="74"/>
      <c r="E17" s="74"/>
      <c r="F17" s="74"/>
      <c r="G17" s="74"/>
      <c r="H17" s="74"/>
      <c r="I17" s="74"/>
      <c r="J17" s="74"/>
    </row>
    <row r="18" spans="1:16" ht="29.4" customHeight="1" x14ac:dyDescent="0.25">
      <c r="A18" s="86" t="s">
        <v>56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</row>
    <row r="19" spans="1:16" x14ac:dyDescent="0.25">
      <c r="A19" s="87" t="s">
        <v>53</v>
      </c>
    </row>
  </sheetData>
  <mergeCells count="7">
    <mergeCell ref="A17:J17"/>
    <mergeCell ref="A18:P18"/>
    <mergeCell ref="K4:L4"/>
    <mergeCell ref="N4:O4"/>
    <mergeCell ref="B4:C4"/>
    <mergeCell ref="E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7</vt:i4>
      </vt:variant>
    </vt:vector>
  </HeadingPairs>
  <TitlesOfParts>
    <vt:vector size="12" baseType="lpstr">
      <vt:lpstr>Índice Datos Exportaciones</vt:lpstr>
      <vt:lpstr>Tabla 1</vt:lpstr>
      <vt:lpstr>Tabla 2</vt:lpstr>
      <vt:lpstr>Tabla 3</vt:lpstr>
      <vt:lpstr>Tabla 4</vt:lpstr>
      <vt:lpstr>Figura 1</vt:lpstr>
      <vt:lpstr>Figura 2</vt:lpstr>
      <vt:lpstr>Figura 3</vt:lpstr>
      <vt:lpstr>Figura 4</vt:lpstr>
      <vt:lpstr>Figura 5</vt:lpstr>
      <vt:lpstr>Figura 6</vt:lpstr>
      <vt:lpstr>Figura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aluccioni</dc:creator>
  <cp:lastModifiedBy>User</cp:lastModifiedBy>
  <cp:lastPrinted>2024-02-29T13:26:42Z</cp:lastPrinted>
  <dcterms:created xsi:type="dcterms:W3CDTF">2016-07-04T13:27:06Z</dcterms:created>
  <dcterms:modified xsi:type="dcterms:W3CDTF">2026-10-07T14:33:32Z</dcterms:modified>
</cp:coreProperties>
</file>